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DERADMVO2021\"/>
    </mc:Choice>
  </mc:AlternateContent>
  <bookViews>
    <workbookView xWindow="0" yWindow="0" windowWidth="28800" windowHeight="12330" activeTab="2"/>
  </bookViews>
  <sheets>
    <sheet name="CONCENTRADO DE CAPITULOS" sheetId="1" r:id="rId1"/>
    <sheet name="CAPITULO 20000" sheetId="2" r:id="rId2"/>
    <sheet name="CAPITULO 30000" sheetId="3" r:id="rId3"/>
    <sheet name="CAPITULO 5000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3" l="1"/>
  <c r="D30" i="3"/>
  <c r="E30" i="3"/>
  <c r="F30" i="3"/>
  <c r="G30" i="3"/>
  <c r="H30" i="3"/>
  <c r="I30" i="3"/>
  <c r="J30" i="3"/>
  <c r="K30" i="3"/>
  <c r="L30" i="3"/>
  <c r="M30" i="3"/>
  <c r="C30" i="3"/>
  <c r="N56" i="1"/>
  <c r="D56" i="1"/>
  <c r="E56" i="1"/>
  <c r="F56" i="1"/>
  <c r="G56" i="1"/>
  <c r="H56" i="1"/>
  <c r="I56" i="1"/>
  <c r="J56" i="1"/>
  <c r="K56" i="1"/>
  <c r="L56" i="1"/>
  <c r="M56" i="1"/>
  <c r="C56" i="1"/>
  <c r="I25" i="2" l="1"/>
  <c r="F25" i="2"/>
  <c r="G25" i="2"/>
  <c r="H25" i="2"/>
  <c r="E25" i="2"/>
  <c r="O60" i="1" l="1"/>
  <c r="D62" i="1"/>
  <c r="D61" i="1"/>
  <c r="E58" i="1"/>
  <c r="D58" i="1"/>
  <c r="D57" i="1"/>
  <c r="D55" i="1"/>
  <c r="E55" i="1" s="1"/>
  <c r="E54" i="1"/>
  <c r="D54" i="1"/>
  <c r="D53" i="1"/>
  <c r="D52" i="1"/>
  <c r="D51" i="1"/>
  <c r="E51" i="1" s="1"/>
  <c r="E50" i="1"/>
  <c r="F50" i="1" s="1"/>
  <c r="G50" i="1" s="1"/>
  <c r="H50" i="1" s="1"/>
  <c r="I50" i="1" s="1"/>
  <c r="J50" i="1" s="1"/>
  <c r="K50" i="1" s="1"/>
  <c r="L50" i="1" s="1"/>
  <c r="M50" i="1" s="1"/>
  <c r="D50" i="1"/>
  <c r="D49" i="1"/>
  <c r="D48" i="1"/>
  <c r="D47" i="1"/>
  <c r="E47" i="1" s="1"/>
  <c r="E46" i="1"/>
  <c r="F46" i="1" s="1"/>
  <c r="G46" i="1" s="1"/>
  <c r="H46" i="1" s="1"/>
  <c r="I46" i="1" s="1"/>
  <c r="J46" i="1" s="1"/>
  <c r="K46" i="1" s="1"/>
  <c r="L46" i="1" s="1"/>
  <c r="M46" i="1" s="1"/>
  <c r="D46" i="1"/>
  <c r="D45" i="1"/>
  <c r="D44" i="1"/>
  <c r="D43" i="1"/>
  <c r="D42" i="1"/>
  <c r="E42" i="1" s="1"/>
  <c r="E41" i="1"/>
  <c r="D41" i="1"/>
  <c r="D40" i="1"/>
  <c r="E40" i="1" s="1"/>
  <c r="F40" i="1" s="1"/>
  <c r="G40" i="1" s="1"/>
  <c r="H40" i="1" s="1"/>
  <c r="I40" i="1" s="1"/>
  <c r="J40" i="1" s="1"/>
  <c r="K40" i="1" s="1"/>
  <c r="L40" i="1" s="1"/>
  <c r="M40" i="1" s="1"/>
  <c r="D39" i="1"/>
  <c r="D38" i="1"/>
  <c r="E38" i="1" s="1"/>
  <c r="E37" i="1"/>
  <c r="D37" i="1"/>
  <c r="D36" i="1"/>
  <c r="E33" i="1"/>
  <c r="D33" i="1"/>
  <c r="D32" i="1"/>
  <c r="E31" i="1"/>
  <c r="D31" i="1"/>
  <c r="D30" i="1"/>
  <c r="E30" i="1" s="1"/>
  <c r="E29" i="1"/>
  <c r="F29" i="1" s="1"/>
  <c r="G29" i="1" s="1"/>
  <c r="H29" i="1" s="1"/>
  <c r="I29" i="1" s="1"/>
  <c r="J29" i="1" s="1"/>
  <c r="K29" i="1" s="1"/>
  <c r="L29" i="1" s="1"/>
  <c r="M29" i="1" s="1"/>
  <c r="D29" i="1"/>
  <c r="O29" i="1" s="1"/>
  <c r="E28" i="1"/>
  <c r="F28" i="1" s="1"/>
  <c r="D28" i="1"/>
  <c r="D27" i="1"/>
  <c r="E26" i="1"/>
  <c r="D26" i="1"/>
  <c r="D25" i="1"/>
  <c r="E25" i="1" s="1"/>
  <c r="J24" i="1"/>
  <c r="K24" i="1" s="1"/>
  <c r="L24" i="1" s="1"/>
  <c r="M24" i="1" s="1"/>
  <c r="D24" i="1"/>
  <c r="O24" i="1" s="1"/>
  <c r="O8" i="1" s="1"/>
  <c r="D23" i="1"/>
  <c r="E23" i="1" s="1"/>
  <c r="D22" i="1"/>
  <c r="E22" i="1" s="1"/>
  <c r="D21" i="1"/>
  <c r="E20" i="1"/>
  <c r="F20" i="1" s="1"/>
  <c r="G20" i="1" s="1"/>
  <c r="H20" i="1" s="1"/>
  <c r="I20" i="1" s="1"/>
  <c r="J20" i="1" s="1"/>
  <c r="K20" i="1" s="1"/>
  <c r="L20" i="1" s="1"/>
  <c r="M20" i="1" s="1"/>
  <c r="D20" i="1"/>
  <c r="O20" i="1" s="1"/>
  <c r="D19" i="1"/>
  <c r="E18" i="1"/>
  <c r="D18" i="1"/>
  <c r="F17" i="1"/>
  <c r="G17" i="1" s="1"/>
  <c r="H17" i="1" s="1"/>
  <c r="I17" i="1" s="1"/>
  <c r="J17" i="1" s="1"/>
  <c r="K17" i="1" s="1"/>
  <c r="L17" i="1" s="1"/>
  <c r="M17" i="1" s="1"/>
  <c r="E17" i="1"/>
  <c r="D17" i="1"/>
  <c r="E16" i="1"/>
  <c r="F16" i="1" s="1"/>
  <c r="G16" i="1" s="1"/>
  <c r="H16" i="1" s="1"/>
  <c r="I16" i="1" s="1"/>
  <c r="J16" i="1" s="1"/>
  <c r="K16" i="1" s="1"/>
  <c r="L16" i="1" s="1"/>
  <c r="M16" i="1" s="1"/>
  <c r="D16" i="1"/>
  <c r="O16" i="1" s="1"/>
  <c r="D15" i="1"/>
  <c r="E15" i="1" s="1"/>
  <c r="F15" i="1" s="1"/>
  <c r="G15" i="1" s="1"/>
  <c r="H15" i="1" s="1"/>
  <c r="I15" i="1" s="1"/>
  <c r="J15" i="1" s="1"/>
  <c r="K15" i="1" s="1"/>
  <c r="L15" i="1" s="1"/>
  <c r="M15" i="1" s="1"/>
  <c r="D14" i="1"/>
  <c r="E14" i="1" s="1"/>
  <c r="D13" i="1"/>
  <c r="E12" i="1"/>
  <c r="F12" i="1" s="1"/>
  <c r="G12" i="1" s="1"/>
  <c r="H12" i="1" s="1"/>
  <c r="I12" i="1" s="1"/>
  <c r="J12" i="1" s="1"/>
  <c r="K12" i="1" s="1"/>
  <c r="L12" i="1" s="1"/>
  <c r="M12" i="1" s="1"/>
  <c r="D12" i="1"/>
  <c r="D11" i="1"/>
  <c r="E10" i="1"/>
  <c r="D10" i="1"/>
  <c r="F9" i="1"/>
  <c r="G9" i="1" s="1"/>
  <c r="E9" i="1"/>
  <c r="D9" i="1"/>
  <c r="O26" i="2"/>
  <c r="O12" i="2"/>
  <c r="O9" i="4"/>
  <c r="E61" i="1" l="1"/>
  <c r="F61" i="1" s="1"/>
  <c r="G61" i="1" s="1"/>
  <c r="H61" i="1" s="1"/>
  <c r="I61" i="1" s="1"/>
  <c r="J61" i="1" s="1"/>
  <c r="K61" i="1" s="1"/>
  <c r="L61" i="1" s="1"/>
  <c r="M61" i="1" s="1"/>
  <c r="N61" i="1" s="1"/>
  <c r="E62" i="1"/>
  <c r="F62" i="1" s="1"/>
  <c r="G62" i="1" s="1"/>
  <c r="H62" i="1" s="1"/>
  <c r="I62" i="1" s="1"/>
  <c r="J62" i="1" s="1"/>
  <c r="K62" i="1" s="1"/>
  <c r="L62" i="1" s="1"/>
  <c r="M62" i="1" s="1"/>
  <c r="N62" i="1" s="1"/>
  <c r="O57" i="1"/>
  <c r="O38" i="1"/>
  <c r="F38" i="1"/>
  <c r="G38" i="1" s="1"/>
  <c r="H38" i="1" s="1"/>
  <c r="I38" i="1" s="1"/>
  <c r="J38" i="1" s="1"/>
  <c r="K38" i="1" s="1"/>
  <c r="L38" i="1" s="1"/>
  <c r="M38" i="1" s="1"/>
  <c r="F51" i="1"/>
  <c r="G51" i="1" s="1"/>
  <c r="H51" i="1" s="1"/>
  <c r="I51" i="1" s="1"/>
  <c r="J51" i="1" s="1"/>
  <c r="K51" i="1" s="1"/>
  <c r="L51" i="1" s="1"/>
  <c r="M51" i="1" s="1"/>
  <c r="O51" i="1"/>
  <c r="O58" i="1"/>
  <c r="O48" i="1"/>
  <c r="F55" i="1"/>
  <c r="G55" i="1" s="1"/>
  <c r="H55" i="1" s="1"/>
  <c r="I55" i="1" s="1"/>
  <c r="J55" i="1" s="1"/>
  <c r="K55" i="1" s="1"/>
  <c r="L55" i="1" s="1"/>
  <c r="M55" i="1" s="1"/>
  <c r="F47" i="1"/>
  <c r="G47" i="1" s="1"/>
  <c r="H47" i="1" s="1"/>
  <c r="I47" i="1" s="1"/>
  <c r="J47" i="1" s="1"/>
  <c r="K47" i="1" s="1"/>
  <c r="L47" i="1" s="1"/>
  <c r="M47" i="1" s="1"/>
  <c r="F42" i="1"/>
  <c r="G42" i="1" s="1"/>
  <c r="H42" i="1" s="1"/>
  <c r="I42" i="1" s="1"/>
  <c r="J42" i="1" s="1"/>
  <c r="K42" i="1" s="1"/>
  <c r="L42" i="1" s="1"/>
  <c r="M42" i="1" s="1"/>
  <c r="O42" i="1"/>
  <c r="F37" i="1"/>
  <c r="G37" i="1" s="1"/>
  <c r="H37" i="1" s="1"/>
  <c r="I37" i="1" s="1"/>
  <c r="J37" i="1" s="1"/>
  <c r="K37" i="1" s="1"/>
  <c r="L37" i="1" s="1"/>
  <c r="M37" i="1" s="1"/>
  <c r="E45" i="1"/>
  <c r="F45" i="1" s="1"/>
  <c r="G45" i="1" s="1"/>
  <c r="H45" i="1" s="1"/>
  <c r="I45" i="1" s="1"/>
  <c r="J45" i="1" s="1"/>
  <c r="K45" i="1" s="1"/>
  <c r="L45" i="1" s="1"/>
  <c r="M45" i="1" s="1"/>
  <c r="O50" i="1"/>
  <c r="E53" i="1"/>
  <c r="F53" i="1" s="1"/>
  <c r="G53" i="1" s="1"/>
  <c r="H53" i="1" s="1"/>
  <c r="I53" i="1" s="1"/>
  <c r="J53" i="1" s="1"/>
  <c r="K53" i="1" s="1"/>
  <c r="L53" i="1" s="1"/>
  <c r="M53" i="1" s="1"/>
  <c r="F58" i="1"/>
  <c r="G58" i="1" s="1"/>
  <c r="H58" i="1" s="1"/>
  <c r="I58" i="1" s="1"/>
  <c r="J58" i="1" s="1"/>
  <c r="K58" i="1" s="1"/>
  <c r="L58" i="1" s="1"/>
  <c r="M58" i="1" s="1"/>
  <c r="O40" i="1"/>
  <c r="E43" i="1"/>
  <c r="F43" i="1" s="1"/>
  <c r="G43" i="1" s="1"/>
  <c r="H43" i="1" s="1"/>
  <c r="I43" i="1" s="1"/>
  <c r="J43" i="1" s="1"/>
  <c r="K43" i="1" s="1"/>
  <c r="L43" i="1" s="1"/>
  <c r="M43" i="1" s="1"/>
  <c r="N43" i="1" s="1"/>
  <c r="E48" i="1"/>
  <c r="F48" i="1" s="1"/>
  <c r="G48" i="1" s="1"/>
  <c r="H48" i="1" s="1"/>
  <c r="I48" i="1" s="1"/>
  <c r="J48" i="1" s="1"/>
  <c r="K48" i="1" s="1"/>
  <c r="L48" i="1" s="1"/>
  <c r="M48" i="1" s="1"/>
  <c r="E36" i="1"/>
  <c r="F36" i="1" s="1"/>
  <c r="G36" i="1" s="1"/>
  <c r="H36" i="1" s="1"/>
  <c r="I36" i="1" s="1"/>
  <c r="J36" i="1" s="1"/>
  <c r="K36" i="1" s="1"/>
  <c r="L36" i="1" s="1"/>
  <c r="M36" i="1" s="1"/>
  <c r="F41" i="1"/>
  <c r="G41" i="1" s="1"/>
  <c r="H41" i="1" s="1"/>
  <c r="I41" i="1" s="1"/>
  <c r="J41" i="1" s="1"/>
  <c r="K41" i="1" s="1"/>
  <c r="L41" i="1" s="1"/>
  <c r="M41" i="1" s="1"/>
  <c r="O46" i="1"/>
  <c r="E49" i="1"/>
  <c r="F49" i="1" s="1"/>
  <c r="G49" i="1" s="1"/>
  <c r="H49" i="1" s="1"/>
  <c r="I49" i="1" s="1"/>
  <c r="J49" i="1" s="1"/>
  <c r="K49" i="1" s="1"/>
  <c r="L49" i="1" s="1"/>
  <c r="M49" i="1" s="1"/>
  <c r="F54" i="1"/>
  <c r="G54" i="1" s="1"/>
  <c r="H54" i="1" s="1"/>
  <c r="I54" i="1" s="1"/>
  <c r="J54" i="1" s="1"/>
  <c r="K54" i="1" s="1"/>
  <c r="L54" i="1" s="1"/>
  <c r="M54" i="1" s="1"/>
  <c r="E57" i="1"/>
  <c r="F57" i="1" s="1"/>
  <c r="G57" i="1" s="1"/>
  <c r="H57" i="1" s="1"/>
  <c r="I57" i="1" s="1"/>
  <c r="J57" i="1" s="1"/>
  <c r="K57" i="1" s="1"/>
  <c r="L57" i="1" s="1"/>
  <c r="M57" i="1" s="1"/>
  <c r="E39" i="1"/>
  <c r="F39" i="1" s="1"/>
  <c r="G39" i="1" s="1"/>
  <c r="H39" i="1" s="1"/>
  <c r="I39" i="1" s="1"/>
  <c r="J39" i="1" s="1"/>
  <c r="K39" i="1" s="1"/>
  <c r="L39" i="1" s="1"/>
  <c r="M39" i="1" s="1"/>
  <c r="E44" i="1"/>
  <c r="F44" i="1" s="1"/>
  <c r="G44" i="1" s="1"/>
  <c r="H44" i="1" s="1"/>
  <c r="I44" i="1" s="1"/>
  <c r="J44" i="1" s="1"/>
  <c r="K44" i="1" s="1"/>
  <c r="L44" i="1" s="1"/>
  <c r="M44" i="1" s="1"/>
  <c r="E52" i="1"/>
  <c r="F52" i="1" s="1"/>
  <c r="G52" i="1" s="1"/>
  <c r="H52" i="1" s="1"/>
  <c r="I52" i="1" s="1"/>
  <c r="J52" i="1" s="1"/>
  <c r="K52" i="1" s="1"/>
  <c r="L52" i="1" s="1"/>
  <c r="M52" i="1" s="1"/>
  <c r="O12" i="1"/>
  <c r="O22" i="1"/>
  <c r="F22" i="1"/>
  <c r="G22" i="1" s="1"/>
  <c r="H22" i="1" s="1"/>
  <c r="I22" i="1" s="1"/>
  <c r="J22" i="1" s="1"/>
  <c r="K22" i="1" s="1"/>
  <c r="L22" i="1" s="1"/>
  <c r="M22" i="1" s="1"/>
  <c r="F23" i="1"/>
  <c r="G23" i="1" s="1"/>
  <c r="H23" i="1" s="1"/>
  <c r="I23" i="1" s="1"/>
  <c r="J23" i="1" s="1"/>
  <c r="K23" i="1" s="1"/>
  <c r="L23" i="1" s="1"/>
  <c r="M23" i="1" s="1"/>
  <c r="O28" i="1"/>
  <c r="G28" i="1"/>
  <c r="H28" i="1" s="1"/>
  <c r="I28" i="1" s="1"/>
  <c r="J28" i="1" s="1"/>
  <c r="K28" i="1" s="1"/>
  <c r="L28" i="1" s="1"/>
  <c r="M28" i="1" s="1"/>
  <c r="N28" i="1" s="1"/>
  <c r="F14" i="1"/>
  <c r="G14" i="1" s="1"/>
  <c r="H14" i="1" s="1"/>
  <c r="I14" i="1" s="1"/>
  <c r="J14" i="1" s="1"/>
  <c r="K14" i="1" s="1"/>
  <c r="L14" i="1" s="1"/>
  <c r="M14" i="1" s="1"/>
  <c r="O18" i="1"/>
  <c r="H9" i="1"/>
  <c r="I9" i="1" s="1"/>
  <c r="J9" i="1" s="1"/>
  <c r="K9" i="1" s="1"/>
  <c r="L9" i="1" s="1"/>
  <c r="M9" i="1" s="1"/>
  <c r="O19" i="1"/>
  <c r="O26" i="1"/>
  <c r="O33" i="1"/>
  <c r="O13" i="1"/>
  <c r="O25" i="1"/>
  <c r="F25" i="1"/>
  <c r="G25" i="1" s="1"/>
  <c r="H25" i="1" s="1"/>
  <c r="I25" i="1" s="1"/>
  <c r="J25" i="1" s="1"/>
  <c r="K25" i="1" s="1"/>
  <c r="L25" i="1" s="1"/>
  <c r="M25" i="1" s="1"/>
  <c r="F30" i="1"/>
  <c r="G30" i="1" s="1"/>
  <c r="H30" i="1" s="1"/>
  <c r="I30" i="1" s="1"/>
  <c r="J30" i="1" s="1"/>
  <c r="K30" i="1" s="1"/>
  <c r="L30" i="1" s="1"/>
  <c r="M30" i="1" s="1"/>
  <c r="O10" i="1"/>
  <c r="O27" i="1"/>
  <c r="O32" i="1"/>
  <c r="F10" i="1"/>
  <c r="G10" i="1" s="1"/>
  <c r="H10" i="1" s="1"/>
  <c r="I10" i="1" s="1"/>
  <c r="J10" i="1" s="1"/>
  <c r="K10" i="1" s="1"/>
  <c r="L10" i="1" s="1"/>
  <c r="M10" i="1" s="1"/>
  <c r="E13" i="1"/>
  <c r="F13" i="1" s="1"/>
  <c r="G13" i="1" s="1"/>
  <c r="H13" i="1" s="1"/>
  <c r="I13" i="1" s="1"/>
  <c r="J13" i="1" s="1"/>
  <c r="K13" i="1" s="1"/>
  <c r="L13" i="1" s="1"/>
  <c r="M13" i="1" s="1"/>
  <c r="F18" i="1"/>
  <c r="G18" i="1" s="1"/>
  <c r="H18" i="1" s="1"/>
  <c r="I18" i="1" s="1"/>
  <c r="J18" i="1" s="1"/>
  <c r="K18" i="1" s="1"/>
  <c r="L18" i="1" s="1"/>
  <c r="M18" i="1" s="1"/>
  <c r="E21" i="1"/>
  <c r="F21" i="1" s="1"/>
  <c r="G21" i="1" s="1"/>
  <c r="H21" i="1" s="1"/>
  <c r="I21" i="1" s="1"/>
  <c r="J21" i="1" s="1"/>
  <c r="K21" i="1" s="1"/>
  <c r="L21" i="1" s="1"/>
  <c r="M21" i="1" s="1"/>
  <c r="F26" i="1"/>
  <c r="G26" i="1" s="1"/>
  <c r="H26" i="1" s="1"/>
  <c r="I26" i="1" s="1"/>
  <c r="J26" i="1" s="1"/>
  <c r="K26" i="1" s="1"/>
  <c r="L26" i="1" s="1"/>
  <c r="M26" i="1" s="1"/>
  <c r="F31" i="1"/>
  <c r="G31" i="1" s="1"/>
  <c r="H31" i="1" s="1"/>
  <c r="I31" i="1" s="1"/>
  <c r="J31" i="1" s="1"/>
  <c r="K31" i="1" s="1"/>
  <c r="L31" i="1" s="1"/>
  <c r="M31" i="1" s="1"/>
  <c r="O15" i="1"/>
  <c r="E11" i="1"/>
  <c r="F11" i="1" s="1"/>
  <c r="G11" i="1" s="1"/>
  <c r="H11" i="1" s="1"/>
  <c r="I11" i="1" s="1"/>
  <c r="J11" i="1" s="1"/>
  <c r="K11" i="1" s="1"/>
  <c r="L11" i="1" s="1"/>
  <c r="M11" i="1" s="1"/>
  <c r="E19" i="1"/>
  <c r="F19" i="1" s="1"/>
  <c r="G19" i="1" s="1"/>
  <c r="H19" i="1" s="1"/>
  <c r="I19" i="1" s="1"/>
  <c r="J19" i="1" s="1"/>
  <c r="K19" i="1" s="1"/>
  <c r="L19" i="1" s="1"/>
  <c r="M19" i="1" s="1"/>
  <c r="E27" i="1"/>
  <c r="F27" i="1" s="1"/>
  <c r="G27" i="1" s="1"/>
  <c r="H27" i="1" s="1"/>
  <c r="I27" i="1" s="1"/>
  <c r="J27" i="1" s="1"/>
  <c r="K27" i="1" s="1"/>
  <c r="L27" i="1" s="1"/>
  <c r="M27" i="1" s="1"/>
  <c r="E32" i="1"/>
  <c r="F32" i="1" s="1"/>
  <c r="G32" i="1" s="1"/>
  <c r="H32" i="1" s="1"/>
  <c r="I32" i="1" s="1"/>
  <c r="J32" i="1" s="1"/>
  <c r="K32" i="1" s="1"/>
  <c r="L32" i="1" s="1"/>
  <c r="M32" i="1" s="1"/>
  <c r="O17" i="1"/>
  <c r="F33" i="1"/>
  <c r="G33" i="1" s="1"/>
  <c r="H33" i="1" s="1"/>
  <c r="I33" i="1" s="1"/>
  <c r="J33" i="1" s="1"/>
  <c r="K33" i="1" s="1"/>
  <c r="L33" i="1" s="1"/>
  <c r="M33" i="1" s="1"/>
  <c r="O11" i="4"/>
  <c r="N11" i="4"/>
  <c r="M11" i="4"/>
  <c r="L11" i="4"/>
  <c r="K11" i="4"/>
  <c r="J11" i="4"/>
  <c r="I11" i="4"/>
  <c r="H11" i="4"/>
  <c r="G11" i="4"/>
  <c r="F11" i="4"/>
  <c r="E11" i="4"/>
  <c r="D11" i="4"/>
  <c r="O10" i="4"/>
  <c r="N10" i="4"/>
  <c r="M10" i="4"/>
  <c r="L10" i="4"/>
  <c r="K10" i="4"/>
  <c r="J10" i="4"/>
  <c r="I10" i="4"/>
  <c r="H10" i="4"/>
  <c r="G10" i="4"/>
  <c r="F10" i="4"/>
  <c r="E10" i="4"/>
  <c r="D10" i="4"/>
  <c r="D32" i="3"/>
  <c r="E32" i="3" s="1"/>
  <c r="D31" i="3"/>
  <c r="D29" i="3"/>
  <c r="E29" i="3" s="1"/>
  <c r="F29" i="3" s="1"/>
  <c r="G29" i="3" s="1"/>
  <c r="H29" i="3" s="1"/>
  <c r="I29" i="3" s="1"/>
  <c r="J29" i="3" s="1"/>
  <c r="K29" i="3" s="1"/>
  <c r="L29" i="3" s="1"/>
  <c r="M29" i="3" s="1"/>
  <c r="D28" i="3"/>
  <c r="E28" i="3" s="1"/>
  <c r="F28" i="3" s="1"/>
  <c r="G28" i="3" s="1"/>
  <c r="H28" i="3" s="1"/>
  <c r="I28" i="3" s="1"/>
  <c r="J28" i="3" s="1"/>
  <c r="K28" i="3" s="1"/>
  <c r="L28" i="3" s="1"/>
  <c r="M28" i="3" s="1"/>
  <c r="D27" i="3"/>
  <c r="D26" i="3"/>
  <c r="D25" i="3"/>
  <c r="E25" i="3"/>
  <c r="F25" i="3" s="1"/>
  <c r="G25" i="3" s="1"/>
  <c r="H25" i="3" s="1"/>
  <c r="I25" i="3" s="1"/>
  <c r="J25" i="3" s="1"/>
  <c r="K25" i="3" s="1"/>
  <c r="L25" i="3" s="1"/>
  <c r="M25" i="3" s="1"/>
  <c r="D24" i="3"/>
  <c r="E24" i="3" s="1"/>
  <c r="F24" i="3" s="1"/>
  <c r="G24" i="3" s="1"/>
  <c r="H24" i="3" s="1"/>
  <c r="I24" i="3" s="1"/>
  <c r="J24" i="3" s="1"/>
  <c r="K24" i="3" s="1"/>
  <c r="L24" i="3" s="1"/>
  <c r="M24" i="3" s="1"/>
  <c r="D23" i="3"/>
  <c r="E23" i="3" s="1"/>
  <c r="F23" i="3" s="1"/>
  <c r="G23" i="3" s="1"/>
  <c r="H23" i="3" s="1"/>
  <c r="I23" i="3" s="1"/>
  <c r="J23" i="3" s="1"/>
  <c r="K23" i="3" s="1"/>
  <c r="L23" i="3" s="1"/>
  <c r="M23" i="3" s="1"/>
  <c r="D22" i="3"/>
  <c r="D21" i="3"/>
  <c r="D20" i="3"/>
  <c r="E20" i="3" s="1"/>
  <c r="F20" i="3" s="1"/>
  <c r="G20" i="3" s="1"/>
  <c r="H20" i="3" s="1"/>
  <c r="I20" i="3" s="1"/>
  <c r="J20" i="3" s="1"/>
  <c r="K20" i="3" s="1"/>
  <c r="L20" i="3" s="1"/>
  <c r="M20" i="3" s="1"/>
  <c r="D19" i="3"/>
  <c r="E19" i="3" s="1"/>
  <c r="F19" i="3" s="1"/>
  <c r="G19" i="3" s="1"/>
  <c r="H19" i="3" s="1"/>
  <c r="I19" i="3" s="1"/>
  <c r="J19" i="3" s="1"/>
  <c r="K19" i="3" s="1"/>
  <c r="L19" i="3" s="1"/>
  <c r="M19" i="3" s="1"/>
  <c r="D18" i="3"/>
  <c r="E18" i="3" s="1"/>
  <c r="F18" i="3" s="1"/>
  <c r="G18" i="3" s="1"/>
  <c r="H18" i="3" s="1"/>
  <c r="I18" i="3" s="1"/>
  <c r="J18" i="3" s="1"/>
  <c r="K18" i="3" s="1"/>
  <c r="L18" i="3" s="1"/>
  <c r="M18" i="3" s="1"/>
  <c r="D17" i="3"/>
  <c r="D16" i="3"/>
  <c r="D15" i="3"/>
  <c r="E15" i="3" s="1"/>
  <c r="F15" i="3" s="1"/>
  <c r="G15" i="3" s="1"/>
  <c r="H15" i="3" s="1"/>
  <c r="I15" i="3" s="1"/>
  <c r="J15" i="3" s="1"/>
  <c r="K15" i="3" s="1"/>
  <c r="L15" i="3" s="1"/>
  <c r="M15" i="3" s="1"/>
  <c r="D14" i="3"/>
  <c r="E14" i="3" s="1"/>
  <c r="F14" i="3" s="1"/>
  <c r="G14" i="3" s="1"/>
  <c r="H14" i="3" s="1"/>
  <c r="I14" i="3" s="1"/>
  <c r="J14" i="3" s="1"/>
  <c r="K14" i="3" s="1"/>
  <c r="L14" i="3" s="1"/>
  <c r="M14" i="3" s="1"/>
  <c r="D13" i="3"/>
  <c r="E13" i="3" s="1"/>
  <c r="F13" i="3" s="1"/>
  <c r="G13" i="3" s="1"/>
  <c r="H13" i="3" s="1"/>
  <c r="I13" i="3" s="1"/>
  <c r="J13" i="3" s="1"/>
  <c r="K13" i="3" s="1"/>
  <c r="L13" i="3" s="1"/>
  <c r="M13" i="3" s="1"/>
  <c r="D12" i="3"/>
  <c r="D11" i="3"/>
  <c r="E11" i="3" s="1"/>
  <c r="F11" i="3" s="1"/>
  <c r="G11" i="3" s="1"/>
  <c r="H11" i="3" s="1"/>
  <c r="I11" i="3" s="1"/>
  <c r="J11" i="3" s="1"/>
  <c r="K11" i="3" s="1"/>
  <c r="L11" i="3" s="1"/>
  <c r="M11" i="3" s="1"/>
  <c r="D10" i="3"/>
  <c r="E10" i="3" s="1"/>
  <c r="D26" i="2"/>
  <c r="E26" i="2" s="1"/>
  <c r="F26" i="2" s="1"/>
  <c r="G26" i="2" s="1"/>
  <c r="H26" i="2" s="1"/>
  <c r="I26" i="2" s="1"/>
  <c r="J26" i="2" s="1"/>
  <c r="K26" i="2" s="1"/>
  <c r="L26" i="2" s="1"/>
  <c r="M26" i="2" s="1"/>
  <c r="D25" i="2"/>
  <c r="D23" i="2"/>
  <c r="E23" i="2" s="1"/>
  <c r="D21" i="2"/>
  <c r="E21" i="2" s="1"/>
  <c r="D19" i="2"/>
  <c r="E19" i="2" s="1"/>
  <c r="F19" i="2" s="1"/>
  <c r="G19" i="2" s="1"/>
  <c r="H19" i="2" s="1"/>
  <c r="I19" i="2" s="1"/>
  <c r="J19" i="2" s="1"/>
  <c r="K19" i="2" s="1"/>
  <c r="L19" i="2" s="1"/>
  <c r="M19" i="2" s="1"/>
  <c r="D18" i="2"/>
  <c r="E18" i="2"/>
  <c r="F18" i="2" s="1"/>
  <c r="G18" i="2" s="1"/>
  <c r="H18" i="2" s="1"/>
  <c r="I18" i="2" s="1"/>
  <c r="J18" i="2" s="1"/>
  <c r="K18" i="2" s="1"/>
  <c r="L18" i="2" s="1"/>
  <c r="M18" i="2" s="1"/>
  <c r="D34" i="2"/>
  <c r="E34" i="2" s="1"/>
  <c r="D33" i="2"/>
  <c r="E33" i="2" s="1"/>
  <c r="D32" i="2"/>
  <c r="E32" i="2" s="1"/>
  <c r="D31" i="2"/>
  <c r="E31" i="2" s="1"/>
  <c r="F31" i="2" s="1"/>
  <c r="G31" i="2" s="1"/>
  <c r="H31" i="2" s="1"/>
  <c r="I31" i="2" s="1"/>
  <c r="J31" i="2" s="1"/>
  <c r="K31" i="2" s="1"/>
  <c r="L31" i="2" s="1"/>
  <c r="M31" i="2" s="1"/>
  <c r="D30" i="2"/>
  <c r="E30" i="2"/>
  <c r="F30" i="2" s="1"/>
  <c r="G30" i="2" s="1"/>
  <c r="H30" i="2" s="1"/>
  <c r="I30" i="2" s="1"/>
  <c r="J30" i="2" s="1"/>
  <c r="K30" i="2" s="1"/>
  <c r="L30" i="2" s="1"/>
  <c r="M30" i="2" s="1"/>
  <c r="D29" i="2"/>
  <c r="D28" i="2"/>
  <c r="E28" i="2" s="1"/>
  <c r="F28" i="2" s="1"/>
  <c r="D27" i="2"/>
  <c r="E27" i="2" s="1"/>
  <c r="F27" i="2" s="1"/>
  <c r="G27" i="2" s="1"/>
  <c r="H27" i="2" s="1"/>
  <c r="I27" i="2" s="1"/>
  <c r="J27" i="2" s="1"/>
  <c r="K27" i="2" s="1"/>
  <c r="L27" i="2" s="1"/>
  <c r="M27" i="2" s="1"/>
  <c r="D24" i="2"/>
  <c r="E24" i="2" s="1"/>
  <c r="D22" i="2"/>
  <c r="E22" i="2" s="1"/>
  <c r="D20" i="2"/>
  <c r="E20" i="2" s="1"/>
  <c r="F20" i="2" s="1"/>
  <c r="G20" i="2" s="1"/>
  <c r="H20" i="2" s="1"/>
  <c r="I20" i="2" s="1"/>
  <c r="J20" i="2" s="1"/>
  <c r="K20" i="2" s="1"/>
  <c r="L20" i="2" s="1"/>
  <c r="M20" i="2" s="1"/>
  <c r="D17" i="2"/>
  <c r="E17" i="2"/>
  <c r="F17" i="2" s="1"/>
  <c r="G17" i="2" s="1"/>
  <c r="H17" i="2" s="1"/>
  <c r="I17" i="2" s="1"/>
  <c r="J17" i="2" s="1"/>
  <c r="K17" i="2" s="1"/>
  <c r="L17" i="2" s="1"/>
  <c r="M17" i="2" s="1"/>
  <c r="D16" i="2"/>
  <c r="E16" i="2" s="1"/>
  <c r="D15" i="2"/>
  <c r="E15" i="2" s="1"/>
  <c r="F15" i="2" s="1"/>
  <c r="G15" i="2" s="1"/>
  <c r="H15" i="2" s="1"/>
  <c r="I15" i="2" s="1"/>
  <c r="J15" i="2" s="1"/>
  <c r="K15" i="2" s="1"/>
  <c r="L15" i="2" s="1"/>
  <c r="M15" i="2" s="1"/>
  <c r="D14" i="2"/>
  <c r="E14" i="2"/>
  <c r="F14" i="2" s="1"/>
  <c r="G14" i="2" s="1"/>
  <c r="H14" i="2" s="1"/>
  <c r="I14" i="2" s="1"/>
  <c r="J14" i="2" s="1"/>
  <c r="K14" i="2" s="1"/>
  <c r="L14" i="2" s="1"/>
  <c r="M14" i="2" s="1"/>
  <c r="D13" i="2"/>
  <c r="E12" i="2"/>
  <c r="D12" i="2"/>
  <c r="D11" i="2"/>
  <c r="D10" i="2"/>
  <c r="O62" i="1" l="1"/>
  <c r="O61" i="1"/>
  <c r="O36" i="1"/>
  <c r="O47" i="1"/>
  <c r="O56" i="1"/>
  <c r="O35" i="1" s="1"/>
  <c r="O52" i="1"/>
  <c r="O37" i="1"/>
  <c r="O43" i="1"/>
  <c r="O45" i="1"/>
  <c r="O39" i="1"/>
  <c r="O44" i="1"/>
  <c r="O54" i="1"/>
  <c r="O55" i="1"/>
  <c r="O53" i="1"/>
  <c r="O41" i="1"/>
  <c r="O49" i="1"/>
  <c r="O21" i="1"/>
  <c r="O14" i="1"/>
  <c r="O11" i="1"/>
  <c r="O31" i="1"/>
  <c r="O30" i="1"/>
  <c r="O23" i="1"/>
  <c r="O9" i="1"/>
  <c r="O11" i="3"/>
  <c r="E12" i="3"/>
  <c r="F12" i="3" s="1"/>
  <c r="G12" i="3" s="1"/>
  <c r="H12" i="3" s="1"/>
  <c r="I12" i="3" s="1"/>
  <c r="J12" i="3" s="1"/>
  <c r="K12" i="3" s="1"/>
  <c r="L12" i="3" s="1"/>
  <c r="M12" i="3" s="1"/>
  <c r="O14" i="3"/>
  <c r="O13" i="3"/>
  <c r="F10" i="3"/>
  <c r="G10" i="3" s="1"/>
  <c r="H10" i="3" s="1"/>
  <c r="I10" i="3" s="1"/>
  <c r="J10" i="3" s="1"/>
  <c r="K10" i="3" s="1"/>
  <c r="L10" i="3" s="1"/>
  <c r="M10" i="3" s="1"/>
  <c r="F32" i="3"/>
  <c r="G32" i="3" s="1"/>
  <c r="H32" i="3" s="1"/>
  <c r="I32" i="3" s="1"/>
  <c r="J32" i="3" s="1"/>
  <c r="K32" i="3" s="1"/>
  <c r="L32" i="3" s="1"/>
  <c r="M32" i="3" s="1"/>
  <c r="O32" i="3"/>
  <c r="O25" i="3"/>
  <c r="E17" i="3"/>
  <c r="F17" i="3" s="1"/>
  <c r="G17" i="3" s="1"/>
  <c r="H17" i="3" s="1"/>
  <c r="I17" i="3" s="1"/>
  <c r="J17" i="3" s="1"/>
  <c r="K17" i="3" s="1"/>
  <c r="L17" i="3" s="1"/>
  <c r="M17" i="3" s="1"/>
  <c r="N17" i="3" s="1"/>
  <c r="O20" i="3"/>
  <c r="E26" i="3"/>
  <c r="F26" i="3" s="1"/>
  <c r="G26" i="3" s="1"/>
  <c r="H26" i="3" s="1"/>
  <c r="I26" i="3" s="1"/>
  <c r="J26" i="3" s="1"/>
  <c r="K26" i="3" s="1"/>
  <c r="L26" i="3" s="1"/>
  <c r="M26" i="3" s="1"/>
  <c r="O28" i="3"/>
  <c r="E21" i="3"/>
  <c r="F21" i="3" s="1"/>
  <c r="G21" i="3" s="1"/>
  <c r="H21" i="3" s="1"/>
  <c r="I21" i="3" s="1"/>
  <c r="J21" i="3" s="1"/>
  <c r="K21" i="3" s="1"/>
  <c r="L21" i="3" s="1"/>
  <c r="M21" i="3" s="1"/>
  <c r="O23" i="3"/>
  <c r="O30" i="3"/>
  <c r="E31" i="3"/>
  <c r="F31" i="3" s="1"/>
  <c r="G31" i="3" s="1"/>
  <c r="H31" i="3" s="1"/>
  <c r="I31" i="3" s="1"/>
  <c r="J31" i="3" s="1"/>
  <c r="K31" i="3" s="1"/>
  <c r="L31" i="3" s="1"/>
  <c r="M31" i="3" s="1"/>
  <c r="O15" i="3"/>
  <c r="E27" i="3"/>
  <c r="F27" i="3" s="1"/>
  <c r="G27" i="3" s="1"/>
  <c r="H27" i="3" s="1"/>
  <c r="I27" i="3" s="1"/>
  <c r="J27" i="3" s="1"/>
  <c r="K27" i="3" s="1"/>
  <c r="L27" i="3" s="1"/>
  <c r="M27" i="3" s="1"/>
  <c r="O29" i="3"/>
  <c r="E16" i="3"/>
  <c r="F16" i="3" s="1"/>
  <c r="G16" i="3" s="1"/>
  <c r="H16" i="3" s="1"/>
  <c r="I16" i="3" s="1"/>
  <c r="J16" i="3" s="1"/>
  <c r="K16" i="3" s="1"/>
  <c r="L16" i="3" s="1"/>
  <c r="M16" i="3" s="1"/>
  <c r="O18" i="3"/>
  <c r="E22" i="3"/>
  <c r="F22" i="3" s="1"/>
  <c r="G22" i="3" s="1"/>
  <c r="H22" i="3" s="1"/>
  <c r="I22" i="3" s="1"/>
  <c r="J22" i="3" s="1"/>
  <c r="K22" i="3" s="1"/>
  <c r="L22" i="3" s="1"/>
  <c r="M22" i="3" s="1"/>
  <c r="O24" i="3"/>
  <c r="O19" i="3"/>
  <c r="O14" i="2"/>
  <c r="O17" i="2"/>
  <c r="F21" i="2"/>
  <c r="G21" i="2" s="1"/>
  <c r="H21" i="2" s="1"/>
  <c r="I21" i="2" s="1"/>
  <c r="J21" i="2" s="1"/>
  <c r="K21" i="2" s="1"/>
  <c r="L21" i="2" s="1"/>
  <c r="M21" i="2" s="1"/>
  <c r="O10" i="2"/>
  <c r="F16" i="2"/>
  <c r="G16" i="2" s="1"/>
  <c r="H16" i="2" s="1"/>
  <c r="I16" i="2" s="1"/>
  <c r="J16" i="2" s="1"/>
  <c r="K16" i="2" s="1"/>
  <c r="L16" i="2" s="1"/>
  <c r="M16" i="2" s="1"/>
  <c r="F22" i="2"/>
  <c r="G22" i="2" s="1"/>
  <c r="H22" i="2" s="1"/>
  <c r="I22" i="2" s="1"/>
  <c r="J22" i="2" s="1"/>
  <c r="K22" i="2" s="1"/>
  <c r="L22" i="2" s="1"/>
  <c r="M22" i="2" s="1"/>
  <c r="O22" i="2"/>
  <c r="O28" i="2"/>
  <c r="F32" i="2"/>
  <c r="G32" i="2" s="1"/>
  <c r="H32" i="2" s="1"/>
  <c r="I32" i="2" s="1"/>
  <c r="J32" i="2" s="1"/>
  <c r="K32" i="2" s="1"/>
  <c r="L32" i="2" s="1"/>
  <c r="M32" i="2" s="1"/>
  <c r="F34" i="2"/>
  <c r="G34" i="2" s="1"/>
  <c r="H34" i="2" s="1"/>
  <c r="I34" i="2" s="1"/>
  <c r="J34" i="2" s="1"/>
  <c r="K34" i="2" s="1"/>
  <c r="L34" i="2" s="1"/>
  <c r="M34" i="2" s="1"/>
  <c r="F23" i="2"/>
  <c r="G23" i="2" s="1"/>
  <c r="H23" i="2" s="1"/>
  <c r="I23" i="2" s="1"/>
  <c r="J23" i="2" s="1"/>
  <c r="K23" i="2" s="1"/>
  <c r="L23" i="2" s="1"/>
  <c r="M23" i="2" s="1"/>
  <c r="O23" i="2"/>
  <c r="F24" i="2"/>
  <c r="G24" i="2" s="1"/>
  <c r="H24" i="2" s="1"/>
  <c r="I24" i="2" s="1"/>
  <c r="J24" i="2" s="1"/>
  <c r="K24" i="2" s="1"/>
  <c r="L24" i="2" s="1"/>
  <c r="M24" i="2" s="1"/>
  <c r="O24" i="2"/>
  <c r="F33" i="2"/>
  <c r="G33" i="2" s="1"/>
  <c r="H33" i="2" s="1"/>
  <c r="I33" i="2" s="1"/>
  <c r="J33" i="2" s="1"/>
  <c r="K33" i="2" s="1"/>
  <c r="L33" i="2" s="1"/>
  <c r="M33" i="2" s="1"/>
  <c r="E11" i="2"/>
  <c r="F11" i="2" s="1"/>
  <c r="G11" i="2" s="1"/>
  <c r="H11" i="2" s="1"/>
  <c r="I11" i="2" s="1"/>
  <c r="J11" i="2" s="1"/>
  <c r="K11" i="2" s="1"/>
  <c r="L11" i="2" s="1"/>
  <c r="M11" i="2" s="1"/>
  <c r="O15" i="2"/>
  <c r="O27" i="2"/>
  <c r="E10" i="2"/>
  <c r="F10" i="2" s="1"/>
  <c r="G10" i="2" s="1"/>
  <c r="H10" i="2" s="1"/>
  <c r="I10" i="2" s="1"/>
  <c r="J10" i="2" s="1"/>
  <c r="K10" i="2" s="1"/>
  <c r="L10" i="2" s="1"/>
  <c r="M10" i="2" s="1"/>
  <c r="E13" i="2"/>
  <c r="F13" i="2" s="1"/>
  <c r="G13" i="2" s="1"/>
  <c r="H13" i="2" s="1"/>
  <c r="I13" i="2" s="1"/>
  <c r="J13" i="2" s="1"/>
  <c r="K13" i="2" s="1"/>
  <c r="L13" i="2" s="1"/>
  <c r="M13" i="2" s="1"/>
  <c r="O20" i="2"/>
  <c r="G28" i="2"/>
  <c r="H28" i="2" s="1"/>
  <c r="I28" i="2" s="1"/>
  <c r="J28" i="2" s="1"/>
  <c r="K28" i="2" s="1"/>
  <c r="L28" i="2" s="1"/>
  <c r="M28" i="2" s="1"/>
  <c r="E29" i="2"/>
  <c r="F29" i="2" s="1"/>
  <c r="G29" i="2" s="1"/>
  <c r="H29" i="2" s="1"/>
  <c r="I29" i="2" s="1"/>
  <c r="J29" i="2" s="1"/>
  <c r="K29" i="2" s="1"/>
  <c r="L29" i="2" s="1"/>
  <c r="M29" i="2" s="1"/>
  <c r="N29" i="2" s="1"/>
  <c r="O31" i="2"/>
  <c r="O19" i="2"/>
  <c r="O30" i="2"/>
  <c r="O18" i="2"/>
  <c r="F12" i="2"/>
  <c r="G12" i="2" s="1"/>
  <c r="H12" i="2" s="1"/>
  <c r="I12" i="2" s="1"/>
  <c r="J12" i="2" s="1"/>
  <c r="K12" i="2" s="1"/>
  <c r="L12" i="2" s="1"/>
  <c r="M12" i="2" s="1"/>
  <c r="J25" i="2" l="1"/>
  <c r="K25" i="2" s="1"/>
  <c r="L25" i="2" s="1"/>
  <c r="M25" i="2" s="1"/>
  <c r="O21" i="3"/>
  <c r="O17" i="3"/>
  <c r="O12" i="3"/>
  <c r="O27" i="3"/>
  <c r="O22" i="3"/>
  <c r="O31" i="3"/>
  <c r="O26" i="3"/>
  <c r="O10" i="3"/>
  <c r="O16" i="3"/>
  <c r="O34" i="2"/>
  <c r="O29" i="2"/>
  <c r="O33" i="2"/>
  <c r="O13" i="2"/>
  <c r="O32" i="2"/>
  <c r="O21" i="2"/>
  <c r="O11" i="2"/>
  <c r="O16" i="2"/>
  <c r="O25" i="2" l="1"/>
  <c r="O9" i="2" s="1"/>
  <c r="O9" i="3"/>
</calcChain>
</file>

<file path=xl/sharedStrings.xml><?xml version="1.0" encoding="utf-8"?>
<sst xmlns="http://schemas.openxmlformats.org/spreadsheetml/2006/main" count="190" uniqueCount="79">
  <si>
    <t>PROGRAMA ANUAL DE ADQUISICIONES, ARRENDAMIENTOS Y SERVICIOS DEL SECTOR PUBLICO DEL ESTADO DE COLIMA</t>
  </si>
  <si>
    <t xml:space="preserve">CLAVE DE LA DEPENDENCIA : </t>
  </si>
  <si>
    <t>060000</t>
  </si>
  <si>
    <t xml:space="preserve">DEPENDENCIA: </t>
  </si>
  <si>
    <t>SECRETARIA DE DESARROLLO RURAL</t>
  </si>
  <si>
    <t>PARTIDA</t>
  </si>
  <si>
    <t>CONCEPTO</t>
  </si>
  <si>
    <t>ENE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</si>
  <si>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</si>
  <si>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</si>
  <si>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</si>
  <si>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</si>
  <si>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</si>
  <si>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</si>
  <si>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</si>
  <si>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</si>
  <si>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</si>
  <si>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</si>
  <si>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</si>
  <si>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</si>
  <si>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MATERIALES Y SUMINISTROS</t>
  </si>
  <si>
    <t>Materiales, útiles y equipos menores de oficina</t>
  </si>
  <si>
    <t xml:space="preserve">Materiales y utiles de impresión </t>
  </si>
  <si>
    <t>Materiales y accesorios menores de equipo de cómputo</t>
  </si>
  <si>
    <t>Materiales sanitarios y de limpieza</t>
  </si>
  <si>
    <t>Gastos menores de alimentos</t>
  </si>
  <si>
    <t>Productos alimenticios, agropecuarios y forestales adquiridos como materia prima</t>
  </si>
  <si>
    <t>Productos de cuero, piel, plastico y hule adquiridos como materia prima</t>
  </si>
  <si>
    <t>Otros Productos adquiridos como materia prima</t>
  </si>
  <si>
    <t>Material eléctrico y electrónico</t>
  </si>
  <si>
    <t>Materiales complementarios</t>
  </si>
  <si>
    <t>Plaguicidas, abonos, fertilizantes y otros agroquímicos</t>
  </si>
  <si>
    <t>Combustibles, lubricantes y aditivos</t>
  </si>
  <si>
    <t>Vestuarios y uniformes oficiales</t>
  </si>
  <si>
    <t>Prendas y equipo de seguridad y protección personal</t>
  </si>
  <si>
    <t>Herramientas menores</t>
  </si>
  <si>
    <t>Refacciones y accesorios menores de edificios</t>
  </si>
  <si>
    <t>Refacciones y accesorios menores de mobiliario y equipo de administración, educación yrecreativo</t>
  </si>
  <si>
    <t>Refacciones menores de equipo de cómputo y tecnologías de la informaciónRefacciones y accesorios menores de equipo de transporte</t>
  </si>
  <si>
    <t>Refacciones y accesorios menores de equipo de transporte</t>
  </si>
  <si>
    <t>Llantas de Equipo de transporte</t>
  </si>
  <si>
    <t>SERVICIOS GENERALES</t>
  </si>
  <si>
    <t>Servcio de energía eléctrica</t>
  </si>
  <si>
    <t>Servicio de agua potable, drenaje y alcantarillado</t>
  </si>
  <si>
    <t>Telefonía tradicional</t>
  </si>
  <si>
    <t>Servicio de mensajeria y paquetería</t>
  </si>
  <si>
    <t>Arrendamiento de edificios y locales</t>
  </si>
  <si>
    <t>Arrendamiento de Muebles y Equipo de Oficina</t>
  </si>
  <si>
    <t>Seguros y fianzas</t>
  </si>
  <si>
    <t>Conservacion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</si>
  <si>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</si>
  <si>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</si>
  <si>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Reparación, mantenimiento y conservación de vehículos y equipo de transporte</t>
  </si>
  <si>
    <t>Servicio de lavandería, limpieza e higiene</t>
  </si>
  <si>
    <t xml:space="preserve">Servicios de jardinería y fumigación </t>
  </si>
  <si>
    <t>Pasajes Aéreos</t>
  </si>
  <si>
    <t>Pasajes Terrestres</t>
  </si>
  <si>
    <t>Viáticos nacionales</t>
  </si>
  <si>
    <t>Viáticos en el extranjero</t>
  </si>
  <si>
    <t>Otros Servicios de Traslado y Hospedaje</t>
  </si>
  <si>
    <t>Congresos, cursos y eventos</t>
  </si>
  <si>
    <t>Servicios de defunción y gastos funerales</t>
  </si>
  <si>
    <t>Impuestos, derechos y cuotas</t>
  </si>
  <si>
    <t>Promoción y desarrollo</t>
  </si>
  <si>
    <t>BIENES MUEBLES, INMUEBLES E INTANGIBLES</t>
  </si>
  <si>
    <t>Equipo de Cómputo</t>
  </si>
  <si>
    <t>EJERCICIO FISCAL 2021</t>
  </si>
  <si>
    <t>Refacciones y accesorios menores otros bienes muebles</t>
  </si>
  <si>
    <t>Productos minerales no metálicos</t>
  </si>
  <si>
    <t>Cemento y productos de concreto</t>
  </si>
  <si>
    <t>Artículos metálicos para la construcción</t>
  </si>
  <si>
    <t>Otros materiales y artículos de construcción y reparación</t>
  </si>
  <si>
    <t>Publicaciones e impresiones oficiales</t>
  </si>
  <si>
    <t xml:space="preserve">Combustibles, lubricantes y aditivos, </t>
  </si>
  <si>
    <t>Vestuarios y uniformes</t>
  </si>
  <si>
    <t>equipos de generación eléctrica, aparatos y accesorios eléctricos</t>
  </si>
  <si>
    <t>Otros materiales y artículos de reparación y construcción</t>
  </si>
  <si>
    <t>Refacciones y accesorios menores  otros bienes muebles</t>
  </si>
  <si>
    <t>Equipo de generación eléctrica, aparatos y accesorios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</si>
</sst>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0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5" xfId="0" applyBorder="1"/>
    <xf numFmtId="49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0" applyNumberFormat="1" applyFont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43" fontId="0" fillId="0" borderId="0" xfId="0" applyNumberFormat="1" applyBorder="1"/>
    <xf numFmtId="43" fontId="0" fillId="0" borderId="5" xfId="0" applyNumberFormat="1" applyBorder="1"/>
    <xf numFmtId="0" fontId="0" fillId="0" borderId="6" xfId="0" applyBorder="1" applyAlignment="1">
      <alignment horizontal="center"/>
    </xf>
    <xf numFmtId="0" fontId="2" fillId="0" borderId="2" xfId="0" applyFont="1" applyBorder="1" applyAlignment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43" fontId="2" fillId="0" borderId="5" xfId="1" applyFont="1" applyBorder="1"/>
    <xf numFmtId="43" fontId="0" fillId="0" borderId="7" xfId="1" applyFont="1" applyBorder="1"/>
    <xf numFmtId="43" fontId="0" fillId="0" borderId="8" xfId="1" applyFont="1" applyBorder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43" fontId="0" fillId="0" borderId="0" xfId="1" applyFont="1" applyFill="1" applyBorder="1"/>
    <xf numFmtId="0" fontId="0" fillId="0" borderId="7" xfId="0" applyBorder="1" applyAlignment="1">
      <alignment wrapText="1"/>
    </xf>
    <xf numFmtId="43" fontId="0" fillId="0" borderId="7" xfId="0" applyNumberFormat="1" applyBorder="1"/>
    <xf numFmtId="43" fontId="0" fillId="0" borderId="8" xfId="0" applyNumberFormat="1" applyBorder="1"/>
    <xf numFmtId="2" fontId="0" fillId="0" borderId="7" xfId="2" applyNumberFormat="1" applyFont="1" applyBorder="1"/>
    <xf numFmtId="2" fontId="0" fillId="0" borderId="8" xfId="2" applyNumberFormat="1" applyFont="1" applyBorder="1"/>
    <xf numFmtId="0" fontId="0" fillId="0" borderId="4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1</xdr:col>
      <xdr:colOff>2286000</xdr:colOff>
      <xdr:row>3</xdr:row>
      <xdr:rowOff>161925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5638" b="30000"/>
        <a:stretch/>
      </xdr:blipFill>
      <xdr:spPr bwMode="auto">
        <a:xfrm>
          <a:off x="581025" y="0"/>
          <a:ext cx="228600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704851</xdr:colOff>
      <xdr:row>0</xdr:row>
      <xdr:rowOff>0</xdr:rowOff>
    </xdr:from>
    <xdr:to>
      <xdr:col>1</xdr:col>
      <xdr:colOff>2286001</xdr:colOff>
      <xdr:row>3</xdr:row>
      <xdr:rowOff>47625</xdr:rowOff>
    </xdr:to>
    <xdr:pic>
      <xdr:nvPicPr>
        <xdr:cNvPr id="17" name="Pictur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5638" b="30000"/>
        <a:stretch/>
      </xdr:blipFill>
      <xdr:spPr bwMode="auto">
        <a:xfrm>
          <a:off x="581026" y="0"/>
          <a:ext cx="228600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704851</xdr:colOff>
      <xdr:row>0</xdr:row>
      <xdr:rowOff>0</xdr:rowOff>
    </xdr:from>
    <xdr:to>
      <xdr:col>1</xdr:col>
      <xdr:colOff>2286001</xdr:colOff>
      <xdr:row>3</xdr:row>
      <xdr:rowOff>161925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5638" b="30000"/>
        <a:stretch/>
      </xdr:blipFill>
      <xdr:spPr bwMode="auto">
        <a:xfrm>
          <a:off x="581026" y="0"/>
          <a:ext cx="228600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1</xdr:col>
      <xdr:colOff>2286000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5638" b="30000"/>
        <a:stretch/>
      </xdr:blipFill>
      <xdr:spPr bwMode="auto">
        <a:xfrm>
          <a:off x="581025" y="0"/>
          <a:ext cx="228600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704851</xdr:colOff>
      <xdr:row>0</xdr:row>
      <xdr:rowOff>161925</xdr:rowOff>
    </xdr:from>
    <xdr:to>
      <xdr:col>1</xdr:col>
      <xdr:colOff>2286001</xdr:colOff>
      <xdr:row>4</xdr:row>
      <xdr:rowOff>19050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5638" b="30000"/>
        <a:stretch/>
      </xdr:blipFill>
      <xdr:spPr bwMode="auto">
        <a:xfrm>
          <a:off x="581026" y="161925"/>
          <a:ext cx="2286000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0</xdr:rowOff>
    </xdr:from>
    <xdr:to>
      <xdr:col>1</xdr:col>
      <xdr:colOff>2286000</xdr:colOff>
      <xdr:row>3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5638" b="30000"/>
        <a:stretch/>
      </xdr:blipFill>
      <xdr:spPr bwMode="auto">
        <a:xfrm>
          <a:off x="581025" y="0"/>
          <a:ext cx="2286000" cy="733425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704851</xdr:colOff>
      <xdr:row>0</xdr:row>
      <xdr:rowOff>161925</xdr:rowOff>
    </xdr:from>
    <xdr:to>
      <xdr:col>1</xdr:col>
      <xdr:colOff>2286001</xdr:colOff>
      <xdr:row>4</xdr:row>
      <xdr:rowOff>19050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r="55638" b="30000"/>
        <a:stretch/>
      </xdr:blipFill>
      <xdr:spPr bwMode="auto">
        <a:xfrm>
          <a:off x="581026" y="161925"/>
          <a:ext cx="22860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4" workbookViewId="0">
      <selection activeCell="O56" sqref="O56"/>
    </sheetView>
  </sheetViews>
  <sheetFormatPr baseColWidth="10" defaultRowHeight="15" x14ac:dyDescent="0.25"/>
  <cols>
    <col min="1" max="1" width="8.7109375" bestFit="1" customWidth="1"/>
    <col min="2" max="2" width="45.42578125" customWidth="1"/>
    <col min="3" max="3" width="10.85546875" customWidth="1"/>
    <col min="4" max="14" width="10.5703125" bestFit="1" customWidth="1"/>
    <col min="15" max="15" width="13.140625" bestFit="1" customWidth="1"/>
  </cols>
  <sheetData>
    <row r="1" spans="1:15" x14ac:dyDescent="0.25">
      <c r="A1" s="1"/>
      <c r="B1" s="19"/>
      <c r="C1" s="38" t="s">
        <v>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x14ac:dyDescent="0.25">
      <c r="A2" s="6"/>
      <c r="B2" s="7"/>
      <c r="C2" s="36" t="s">
        <v>66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x14ac:dyDescent="0.25">
      <c r="A3" s="4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5" x14ac:dyDescent="0.25">
      <c r="A4" s="4"/>
      <c r="B4" s="7" t="s">
        <v>1</v>
      </c>
      <c r="C4" s="10" t="s">
        <v>2</v>
      </c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A5" s="4"/>
      <c r="B5" s="7" t="s">
        <v>3</v>
      </c>
      <c r="C5" s="7" t="s">
        <v>4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5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x14ac:dyDescent="0.25">
      <c r="A7" s="6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1" t="s">
        <v>10</v>
      </c>
      <c r="G7" s="11" t="s">
        <v>11</v>
      </c>
      <c r="H7" s="11" t="s">
        <v>12</v>
      </c>
      <c r="I7" s="11" t="s">
        <v>13</v>
      </c>
      <c r="J7" s="11" t="s">
        <v>14</v>
      </c>
      <c r="K7" s="11" t="s">
        <v>15</v>
      </c>
      <c r="L7" s="11" t="s">
        <v>16</v>
      </c>
      <c r="M7" s="11" t="s">
        <v>17</v>
      </c>
      <c r="N7" s="11" t="s">
        <v>18</v>
      </c>
      <c r="O7" s="12" t="s">
        <v>19</v>
      </c>
    </row>
    <row r="8" spans="1:15" x14ac:dyDescent="0.25">
      <c r="A8" s="6">
        <v>20000</v>
      </c>
      <c r="B8" s="7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3">
        <f>SUM(O9:O33)</f>
        <v>2270907</v>
      </c>
    </row>
    <row r="9" spans="1:15" x14ac:dyDescent="0.25">
      <c r="A9" s="4">
        <v>21101</v>
      </c>
      <c r="B9" s="14" t="s">
        <v>21</v>
      </c>
      <c r="C9" s="15">
        <v>8333</v>
      </c>
      <c r="D9" s="16">
        <f t="shared" ref="D9:M24" si="0">C9</f>
        <v>8333</v>
      </c>
      <c r="E9" s="15">
        <f t="shared" si="0"/>
        <v>8333</v>
      </c>
      <c r="F9" s="16">
        <f t="shared" si="0"/>
        <v>8333</v>
      </c>
      <c r="G9" s="15">
        <f t="shared" si="0"/>
        <v>8333</v>
      </c>
      <c r="H9" s="16">
        <f t="shared" si="0"/>
        <v>8333</v>
      </c>
      <c r="I9" s="15">
        <f t="shared" si="0"/>
        <v>8333</v>
      </c>
      <c r="J9" s="16">
        <f t="shared" si="0"/>
        <v>8333</v>
      </c>
      <c r="K9" s="15">
        <f t="shared" si="0"/>
        <v>8333</v>
      </c>
      <c r="L9" s="16">
        <f t="shared" si="0"/>
        <v>8333</v>
      </c>
      <c r="M9" s="15">
        <f t="shared" si="0"/>
        <v>8333</v>
      </c>
      <c r="N9" s="16">
        <v>8337</v>
      </c>
      <c r="O9" s="17">
        <f>SUM(C9:N9)</f>
        <v>100000</v>
      </c>
    </row>
    <row r="10" spans="1:15" x14ac:dyDescent="0.25">
      <c r="A10" s="4">
        <v>21201</v>
      </c>
      <c r="B10" s="14" t="s">
        <v>22</v>
      </c>
      <c r="C10" s="15">
        <v>1667</v>
      </c>
      <c r="D10" s="16">
        <f t="shared" si="0"/>
        <v>1667</v>
      </c>
      <c r="E10" s="16">
        <f t="shared" si="0"/>
        <v>1667</v>
      </c>
      <c r="F10" s="16">
        <f t="shared" si="0"/>
        <v>1667</v>
      </c>
      <c r="G10" s="16">
        <f t="shared" si="0"/>
        <v>1667</v>
      </c>
      <c r="H10" s="16">
        <f t="shared" si="0"/>
        <v>1667</v>
      </c>
      <c r="I10" s="16">
        <f t="shared" si="0"/>
        <v>1667</v>
      </c>
      <c r="J10" s="16">
        <f t="shared" si="0"/>
        <v>1667</v>
      </c>
      <c r="K10" s="16">
        <f t="shared" si="0"/>
        <v>1667</v>
      </c>
      <c r="L10" s="16">
        <f t="shared" si="0"/>
        <v>1667</v>
      </c>
      <c r="M10" s="16">
        <f t="shared" si="0"/>
        <v>1667</v>
      </c>
      <c r="N10" s="16">
        <v>1663</v>
      </c>
      <c r="O10" s="17">
        <f>SUM(C10:N10)</f>
        <v>20000</v>
      </c>
    </row>
    <row r="11" spans="1:15" ht="30" x14ac:dyDescent="0.25">
      <c r="A11" s="4">
        <v>21401</v>
      </c>
      <c r="B11" s="14" t="s">
        <v>23</v>
      </c>
      <c r="C11" s="15">
        <v>1744</v>
      </c>
      <c r="D11" s="16">
        <f t="shared" si="0"/>
        <v>1744</v>
      </c>
      <c r="E11" s="16">
        <f t="shared" si="0"/>
        <v>1744</v>
      </c>
      <c r="F11" s="16">
        <f t="shared" si="0"/>
        <v>1744</v>
      </c>
      <c r="G11" s="16">
        <f t="shared" si="0"/>
        <v>1744</v>
      </c>
      <c r="H11" s="16">
        <f t="shared" si="0"/>
        <v>1744</v>
      </c>
      <c r="I11" s="16">
        <f t="shared" si="0"/>
        <v>1744</v>
      </c>
      <c r="J11" s="16">
        <f t="shared" si="0"/>
        <v>1744</v>
      </c>
      <c r="K11" s="16">
        <f t="shared" si="0"/>
        <v>1744</v>
      </c>
      <c r="L11" s="16">
        <f t="shared" si="0"/>
        <v>1744</v>
      </c>
      <c r="M11" s="16">
        <f t="shared" si="0"/>
        <v>1744</v>
      </c>
      <c r="N11" s="16">
        <v>1743</v>
      </c>
      <c r="O11" s="17">
        <f>SUM(C11:N11)</f>
        <v>20927</v>
      </c>
    </row>
    <row r="12" spans="1:15" x14ac:dyDescent="0.25">
      <c r="A12" s="4">
        <v>21601</v>
      </c>
      <c r="B12" s="14" t="s">
        <v>24</v>
      </c>
      <c r="C12" s="15">
        <v>4833</v>
      </c>
      <c r="D12" s="16">
        <f t="shared" si="0"/>
        <v>4833</v>
      </c>
      <c r="E12" s="16">
        <f t="shared" si="0"/>
        <v>4833</v>
      </c>
      <c r="F12" s="16">
        <f t="shared" si="0"/>
        <v>4833</v>
      </c>
      <c r="G12" s="16">
        <f t="shared" si="0"/>
        <v>4833</v>
      </c>
      <c r="H12" s="16">
        <f t="shared" si="0"/>
        <v>4833</v>
      </c>
      <c r="I12" s="16">
        <f t="shared" si="0"/>
        <v>4833</v>
      </c>
      <c r="J12" s="16">
        <f t="shared" si="0"/>
        <v>4833</v>
      </c>
      <c r="K12" s="16">
        <f t="shared" si="0"/>
        <v>4833</v>
      </c>
      <c r="L12" s="16">
        <f t="shared" si="0"/>
        <v>4833</v>
      </c>
      <c r="M12" s="16">
        <f t="shared" si="0"/>
        <v>4833</v>
      </c>
      <c r="N12" s="16">
        <v>4837</v>
      </c>
      <c r="O12" s="17">
        <f t="shared" ref="O12:O33" si="1">SUM(C12:N12)</f>
        <v>58000</v>
      </c>
    </row>
    <row r="13" spans="1:15" x14ac:dyDescent="0.25">
      <c r="A13" s="4">
        <v>22106</v>
      </c>
      <c r="B13" s="14" t="s">
        <v>25</v>
      </c>
      <c r="C13" s="15">
        <v>2083</v>
      </c>
      <c r="D13" s="16">
        <f t="shared" si="0"/>
        <v>2083</v>
      </c>
      <c r="E13" s="16">
        <f t="shared" si="0"/>
        <v>2083</v>
      </c>
      <c r="F13" s="16">
        <f t="shared" si="0"/>
        <v>2083</v>
      </c>
      <c r="G13" s="16">
        <f t="shared" si="0"/>
        <v>2083</v>
      </c>
      <c r="H13" s="16">
        <f t="shared" si="0"/>
        <v>2083</v>
      </c>
      <c r="I13" s="16">
        <f t="shared" si="0"/>
        <v>2083</v>
      </c>
      <c r="J13" s="16">
        <f t="shared" si="0"/>
        <v>2083</v>
      </c>
      <c r="K13" s="16">
        <f t="shared" si="0"/>
        <v>2083</v>
      </c>
      <c r="L13" s="16">
        <f t="shared" si="0"/>
        <v>2083</v>
      </c>
      <c r="M13" s="16">
        <f t="shared" si="0"/>
        <v>2083</v>
      </c>
      <c r="N13" s="16">
        <v>2087</v>
      </c>
      <c r="O13" s="17">
        <f t="shared" si="1"/>
        <v>25000</v>
      </c>
    </row>
    <row r="14" spans="1:15" ht="30" x14ac:dyDescent="0.25">
      <c r="A14" s="4">
        <v>23101</v>
      </c>
      <c r="B14" s="20" t="s">
        <v>26</v>
      </c>
      <c r="C14" s="15">
        <v>3833</v>
      </c>
      <c r="D14" s="16">
        <f t="shared" si="0"/>
        <v>3833</v>
      </c>
      <c r="E14" s="16">
        <f t="shared" si="0"/>
        <v>3833</v>
      </c>
      <c r="F14" s="16">
        <f t="shared" si="0"/>
        <v>3833</v>
      </c>
      <c r="G14" s="16">
        <f t="shared" si="0"/>
        <v>3833</v>
      </c>
      <c r="H14" s="16">
        <f t="shared" si="0"/>
        <v>3833</v>
      </c>
      <c r="I14" s="16">
        <f t="shared" si="0"/>
        <v>3833</v>
      </c>
      <c r="J14" s="16">
        <f t="shared" si="0"/>
        <v>3833</v>
      </c>
      <c r="K14" s="16">
        <f t="shared" si="0"/>
        <v>3833</v>
      </c>
      <c r="L14" s="16">
        <f t="shared" si="0"/>
        <v>3833</v>
      </c>
      <c r="M14" s="16">
        <f t="shared" si="0"/>
        <v>3833</v>
      </c>
      <c r="N14" s="16">
        <v>3837</v>
      </c>
      <c r="O14" s="17">
        <f t="shared" si="1"/>
        <v>46000</v>
      </c>
    </row>
    <row r="15" spans="1:15" ht="30" x14ac:dyDescent="0.25">
      <c r="A15" s="4">
        <v>23701</v>
      </c>
      <c r="B15" s="14" t="s">
        <v>27</v>
      </c>
      <c r="C15" s="15">
        <v>2167</v>
      </c>
      <c r="D15" s="16">
        <f t="shared" si="0"/>
        <v>2167</v>
      </c>
      <c r="E15" s="16">
        <f t="shared" si="0"/>
        <v>2167</v>
      </c>
      <c r="F15" s="16">
        <f t="shared" si="0"/>
        <v>2167</v>
      </c>
      <c r="G15" s="16">
        <f t="shared" si="0"/>
        <v>2167</v>
      </c>
      <c r="H15" s="16">
        <f t="shared" si="0"/>
        <v>2167</v>
      </c>
      <c r="I15" s="16">
        <f t="shared" si="0"/>
        <v>2167</v>
      </c>
      <c r="J15" s="16">
        <f t="shared" si="0"/>
        <v>2167</v>
      </c>
      <c r="K15" s="16">
        <f t="shared" si="0"/>
        <v>2167</v>
      </c>
      <c r="L15" s="16">
        <f t="shared" si="0"/>
        <v>2167</v>
      </c>
      <c r="M15" s="16">
        <f t="shared" si="0"/>
        <v>2167</v>
      </c>
      <c r="N15" s="16">
        <v>2163</v>
      </c>
      <c r="O15" s="17">
        <f t="shared" si="1"/>
        <v>26000</v>
      </c>
    </row>
    <row r="16" spans="1:15" x14ac:dyDescent="0.25">
      <c r="A16" s="4">
        <v>23901</v>
      </c>
      <c r="B16" s="14" t="s">
        <v>28</v>
      </c>
      <c r="C16" s="15">
        <v>2083</v>
      </c>
      <c r="D16" s="16">
        <f t="shared" si="0"/>
        <v>2083</v>
      </c>
      <c r="E16" s="16">
        <f t="shared" si="0"/>
        <v>2083</v>
      </c>
      <c r="F16" s="16">
        <f t="shared" si="0"/>
        <v>2083</v>
      </c>
      <c r="G16" s="16">
        <f t="shared" si="0"/>
        <v>2083</v>
      </c>
      <c r="H16" s="16">
        <f t="shared" si="0"/>
        <v>2083</v>
      </c>
      <c r="I16" s="16">
        <f t="shared" si="0"/>
        <v>2083</v>
      </c>
      <c r="J16" s="16">
        <f t="shared" si="0"/>
        <v>2083</v>
      </c>
      <c r="K16" s="16">
        <f t="shared" si="0"/>
        <v>2083</v>
      </c>
      <c r="L16" s="16">
        <f t="shared" si="0"/>
        <v>2083</v>
      </c>
      <c r="M16" s="16">
        <f t="shared" si="0"/>
        <v>2083</v>
      </c>
      <c r="N16" s="16">
        <v>2087</v>
      </c>
      <c r="O16" s="17">
        <f t="shared" si="1"/>
        <v>25000</v>
      </c>
    </row>
    <row r="17" spans="1:15" x14ac:dyDescent="0.25">
      <c r="A17" s="4">
        <v>24101</v>
      </c>
      <c r="B17" s="14" t="s">
        <v>68</v>
      </c>
      <c r="C17" s="15">
        <v>733</v>
      </c>
      <c r="D17" s="16">
        <f t="shared" si="0"/>
        <v>733</v>
      </c>
      <c r="E17" s="16">
        <f t="shared" si="0"/>
        <v>733</v>
      </c>
      <c r="F17" s="16">
        <f t="shared" si="0"/>
        <v>733</v>
      </c>
      <c r="G17" s="16">
        <f t="shared" si="0"/>
        <v>733</v>
      </c>
      <c r="H17" s="16">
        <f t="shared" si="0"/>
        <v>733</v>
      </c>
      <c r="I17" s="16">
        <f t="shared" si="0"/>
        <v>733</v>
      </c>
      <c r="J17" s="16">
        <f t="shared" si="0"/>
        <v>733</v>
      </c>
      <c r="K17" s="16">
        <f t="shared" si="0"/>
        <v>733</v>
      </c>
      <c r="L17" s="16">
        <f t="shared" si="0"/>
        <v>733</v>
      </c>
      <c r="M17" s="16">
        <f t="shared" si="0"/>
        <v>733</v>
      </c>
      <c r="N17" s="16">
        <v>733</v>
      </c>
      <c r="O17" s="17">
        <f t="shared" si="1"/>
        <v>8796</v>
      </c>
    </row>
    <row r="18" spans="1:15" x14ac:dyDescent="0.25">
      <c r="A18" s="4">
        <v>24201</v>
      </c>
      <c r="B18" s="14" t="s">
        <v>69</v>
      </c>
      <c r="C18" s="15">
        <v>733</v>
      </c>
      <c r="D18" s="16">
        <f t="shared" si="0"/>
        <v>733</v>
      </c>
      <c r="E18" s="16">
        <f t="shared" si="0"/>
        <v>733</v>
      </c>
      <c r="F18" s="16">
        <f t="shared" si="0"/>
        <v>733</v>
      </c>
      <c r="G18" s="16">
        <f t="shared" si="0"/>
        <v>733</v>
      </c>
      <c r="H18" s="16">
        <f t="shared" si="0"/>
        <v>733</v>
      </c>
      <c r="I18" s="16">
        <f t="shared" si="0"/>
        <v>733</v>
      </c>
      <c r="J18" s="16">
        <f t="shared" si="0"/>
        <v>733</v>
      </c>
      <c r="K18" s="16">
        <f t="shared" si="0"/>
        <v>733</v>
      </c>
      <c r="L18" s="16">
        <f t="shared" si="0"/>
        <v>733</v>
      </c>
      <c r="M18" s="16">
        <f t="shared" si="0"/>
        <v>733</v>
      </c>
      <c r="N18" s="16">
        <v>733</v>
      </c>
      <c r="O18" s="17">
        <f t="shared" si="1"/>
        <v>8796</v>
      </c>
    </row>
    <row r="19" spans="1:15" x14ac:dyDescent="0.25">
      <c r="A19" s="4">
        <v>24601</v>
      </c>
      <c r="B19" s="14" t="s">
        <v>29</v>
      </c>
      <c r="C19" s="15">
        <v>1250</v>
      </c>
      <c r="D19" s="16">
        <f t="shared" si="0"/>
        <v>1250</v>
      </c>
      <c r="E19" s="16">
        <f t="shared" si="0"/>
        <v>1250</v>
      </c>
      <c r="F19" s="16">
        <f t="shared" si="0"/>
        <v>1250</v>
      </c>
      <c r="G19" s="16">
        <f t="shared" si="0"/>
        <v>1250</v>
      </c>
      <c r="H19" s="16">
        <f t="shared" si="0"/>
        <v>1250</v>
      </c>
      <c r="I19" s="16">
        <f t="shared" si="0"/>
        <v>1250</v>
      </c>
      <c r="J19" s="16">
        <f t="shared" si="0"/>
        <v>1250</v>
      </c>
      <c r="K19" s="16">
        <f t="shared" si="0"/>
        <v>1250</v>
      </c>
      <c r="L19" s="16">
        <f t="shared" si="0"/>
        <v>1250</v>
      </c>
      <c r="M19" s="16">
        <f t="shared" si="0"/>
        <v>1250</v>
      </c>
      <c r="N19" s="16">
        <v>1250</v>
      </c>
      <c r="O19" s="17">
        <f t="shared" si="1"/>
        <v>15000</v>
      </c>
    </row>
    <row r="20" spans="1:15" x14ac:dyDescent="0.25">
      <c r="A20" s="4">
        <v>24701</v>
      </c>
      <c r="B20" s="14" t="s">
        <v>70</v>
      </c>
      <c r="C20" s="15">
        <v>733</v>
      </c>
      <c r="D20" s="16">
        <f t="shared" si="0"/>
        <v>733</v>
      </c>
      <c r="E20" s="16">
        <f t="shared" si="0"/>
        <v>733</v>
      </c>
      <c r="F20" s="16">
        <f t="shared" si="0"/>
        <v>733</v>
      </c>
      <c r="G20" s="16">
        <f t="shared" si="0"/>
        <v>733</v>
      </c>
      <c r="H20" s="16">
        <f t="shared" si="0"/>
        <v>733</v>
      </c>
      <c r="I20" s="16">
        <f t="shared" si="0"/>
        <v>733</v>
      </c>
      <c r="J20" s="16">
        <f t="shared" si="0"/>
        <v>733</v>
      </c>
      <c r="K20" s="16">
        <f t="shared" si="0"/>
        <v>733</v>
      </c>
      <c r="L20" s="16">
        <f t="shared" si="0"/>
        <v>733</v>
      </c>
      <c r="M20" s="16">
        <f t="shared" si="0"/>
        <v>733</v>
      </c>
      <c r="N20" s="16">
        <v>733</v>
      </c>
      <c r="O20" s="17">
        <f t="shared" si="1"/>
        <v>8796</v>
      </c>
    </row>
    <row r="21" spans="1:15" x14ac:dyDescent="0.25">
      <c r="A21" s="4">
        <v>24801</v>
      </c>
      <c r="B21" s="14" t="s">
        <v>30</v>
      </c>
      <c r="C21" s="15">
        <v>1000</v>
      </c>
      <c r="D21" s="16">
        <f t="shared" si="0"/>
        <v>1000</v>
      </c>
      <c r="E21" s="16">
        <f t="shared" si="0"/>
        <v>1000</v>
      </c>
      <c r="F21" s="16">
        <f t="shared" si="0"/>
        <v>1000</v>
      </c>
      <c r="G21" s="16">
        <f t="shared" si="0"/>
        <v>1000</v>
      </c>
      <c r="H21" s="16">
        <f t="shared" si="0"/>
        <v>1000</v>
      </c>
      <c r="I21" s="16">
        <f t="shared" si="0"/>
        <v>1000</v>
      </c>
      <c r="J21" s="16">
        <f t="shared" si="0"/>
        <v>1000</v>
      </c>
      <c r="K21" s="16">
        <f t="shared" si="0"/>
        <v>1000</v>
      </c>
      <c r="L21" s="16">
        <f t="shared" si="0"/>
        <v>1000</v>
      </c>
      <c r="M21" s="16">
        <f t="shared" si="0"/>
        <v>1000</v>
      </c>
      <c r="N21" s="16">
        <v>1000</v>
      </c>
      <c r="O21" s="17">
        <f t="shared" si="1"/>
        <v>12000</v>
      </c>
    </row>
    <row r="22" spans="1:15" ht="30" x14ac:dyDescent="0.25">
      <c r="A22" s="4">
        <v>24901</v>
      </c>
      <c r="B22" s="14" t="s">
        <v>76</v>
      </c>
      <c r="C22" s="15">
        <v>733</v>
      </c>
      <c r="D22" s="16">
        <f t="shared" si="0"/>
        <v>733</v>
      </c>
      <c r="E22" s="16">
        <f t="shared" si="0"/>
        <v>733</v>
      </c>
      <c r="F22" s="16">
        <f t="shared" si="0"/>
        <v>733</v>
      </c>
      <c r="G22" s="16">
        <f t="shared" si="0"/>
        <v>733</v>
      </c>
      <c r="H22" s="16">
        <f t="shared" si="0"/>
        <v>733</v>
      </c>
      <c r="I22" s="16">
        <f t="shared" si="0"/>
        <v>733</v>
      </c>
      <c r="J22" s="16">
        <f t="shared" si="0"/>
        <v>733</v>
      </c>
      <c r="K22" s="16">
        <f t="shared" si="0"/>
        <v>733</v>
      </c>
      <c r="L22" s="16">
        <f t="shared" si="0"/>
        <v>733</v>
      </c>
      <c r="M22" s="16">
        <f t="shared" si="0"/>
        <v>733</v>
      </c>
      <c r="N22" s="16">
        <v>733</v>
      </c>
      <c r="O22" s="17">
        <f t="shared" si="1"/>
        <v>8796</v>
      </c>
    </row>
    <row r="23" spans="1:15" ht="30" x14ac:dyDescent="0.25">
      <c r="A23" s="4">
        <v>25201</v>
      </c>
      <c r="B23" s="14" t="s">
        <v>31</v>
      </c>
      <c r="C23" s="15">
        <v>2917</v>
      </c>
      <c r="D23" s="16">
        <f t="shared" si="0"/>
        <v>2917</v>
      </c>
      <c r="E23" s="16">
        <f t="shared" si="0"/>
        <v>2917</v>
      </c>
      <c r="F23" s="16">
        <f t="shared" si="0"/>
        <v>2917</v>
      </c>
      <c r="G23" s="16">
        <f t="shared" si="0"/>
        <v>2917</v>
      </c>
      <c r="H23" s="16">
        <f t="shared" si="0"/>
        <v>2917</v>
      </c>
      <c r="I23" s="16">
        <f t="shared" si="0"/>
        <v>2917</v>
      </c>
      <c r="J23" s="16">
        <f t="shared" si="0"/>
        <v>2917</v>
      </c>
      <c r="K23" s="16">
        <f t="shared" si="0"/>
        <v>2917</v>
      </c>
      <c r="L23" s="16">
        <f t="shared" si="0"/>
        <v>2917</v>
      </c>
      <c r="M23" s="16">
        <f t="shared" si="0"/>
        <v>2917</v>
      </c>
      <c r="N23" s="16">
        <v>2913</v>
      </c>
      <c r="O23" s="17">
        <f t="shared" si="1"/>
        <v>35000</v>
      </c>
    </row>
    <row r="24" spans="1:15" x14ac:dyDescent="0.25">
      <c r="A24" s="4">
        <v>26101</v>
      </c>
      <c r="B24" s="14" t="s">
        <v>32</v>
      </c>
      <c r="C24" s="15">
        <v>83333</v>
      </c>
      <c r="D24" s="16">
        <f t="shared" si="0"/>
        <v>83333</v>
      </c>
      <c r="E24" s="16">
        <v>88333</v>
      </c>
      <c r="F24" s="16">
        <v>88333</v>
      </c>
      <c r="G24" s="16">
        <v>88333</v>
      </c>
      <c r="H24" s="16">
        <v>88333</v>
      </c>
      <c r="I24" s="16">
        <v>83333</v>
      </c>
      <c r="J24" s="16">
        <f t="shared" si="0"/>
        <v>83333</v>
      </c>
      <c r="K24" s="16">
        <f t="shared" si="0"/>
        <v>83333</v>
      </c>
      <c r="L24" s="16">
        <f t="shared" si="0"/>
        <v>83333</v>
      </c>
      <c r="M24" s="16">
        <f t="shared" si="0"/>
        <v>83333</v>
      </c>
      <c r="N24" s="16">
        <v>83337</v>
      </c>
      <c r="O24" s="17">
        <f t="shared" si="1"/>
        <v>1020000</v>
      </c>
    </row>
    <row r="25" spans="1:15" x14ac:dyDescent="0.25">
      <c r="A25" s="4">
        <v>27101</v>
      </c>
      <c r="B25" s="14" t="s">
        <v>33</v>
      </c>
      <c r="C25" s="15">
        <v>2083</v>
      </c>
      <c r="D25" s="16">
        <f t="shared" ref="D25:M33" si="2">C25</f>
        <v>2083</v>
      </c>
      <c r="E25" s="16">
        <f t="shared" si="2"/>
        <v>2083</v>
      </c>
      <c r="F25" s="16">
        <f t="shared" si="2"/>
        <v>2083</v>
      </c>
      <c r="G25" s="16">
        <f t="shared" si="2"/>
        <v>2083</v>
      </c>
      <c r="H25" s="16">
        <f t="shared" si="2"/>
        <v>2083</v>
      </c>
      <c r="I25" s="16">
        <f t="shared" si="2"/>
        <v>2083</v>
      </c>
      <c r="J25" s="16">
        <f t="shared" si="2"/>
        <v>2083</v>
      </c>
      <c r="K25" s="16">
        <f t="shared" si="2"/>
        <v>2083</v>
      </c>
      <c r="L25" s="16">
        <f t="shared" si="2"/>
        <v>2083</v>
      </c>
      <c r="M25" s="16">
        <f t="shared" si="2"/>
        <v>2083</v>
      </c>
      <c r="N25" s="16">
        <v>2087</v>
      </c>
      <c r="O25" s="17">
        <f t="shared" si="1"/>
        <v>25000</v>
      </c>
    </row>
    <row r="26" spans="1:15" ht="30" x14ac:dyDescent="0.25">
      <c r="A26" s="4">
        <v>27201</v>
      </c>
      <c r="B26" s="21" t="s">
        <v>34</v>
      </c>
      <c r="C26" s="15">
        <v>1250</v>
      </c>
      <c r="D26" s="16">
        <f t="shared" si="2"/>
        <v>1250</v>
      </c>
      <c r="E26" s="16">
        <f t="shared" si="2"/>
        <v>1250</v>
      </c>
      <c r="F26" s="16">
        <f t="shared" si="2"/>
        <v>1250</v>
      </c>
      <c r="G26" s="16">
        <f t="shared" si="2"/>
        <v>1250</v>
      </c>
      <c r="H26" s="16">
        <f t="shared" si="2"/>
        <v>1250</v>
      </c>
      <c r="I26" s="16">
        <f t="shared" si="2"/>
        <v>1250</v>
      </c>
      <c r="J26" s="16">
        <f t="shared" si="2"/>
        <v>1250</v>
      </c>
      <c r="K26" s="16">
        <f t="shared" si="2"/>
        <v>1250</v>
      </c>
      <c r="L26" s="16">
        <f t="shared" si="2"/>
        <v>1250</v>
      </c>
      <c r="M26" s="16">
        <f t="shared" si="2"/>
        <v>1250</v>
      </c>
      <c r="N26" s="16">
        <v>1250</v>
      </c>
      <c r="O26" s="17">
        <f t="shared" si="1"/>
        <v>15000</v>
      </c>
    </row>
    <row r="27" spans="1:15" x14ac:dyDescent="0.25">
      <c r="A27" s="4">
        <v>29101</v>
      </c>
      <c r="B27" s="14" t="s">
        <v>35</v>
      </c>
      <c r="C27" s="15">
        <v>1250</v>
      </c>
      <c r="D27" s="16">
        <f t="shared" si="2"/>
        <v>1250</v>
      </c>
      <c r="E27" s="16">
        <f t="shared" si="2"/>
        <v>1250</v>
      </c>
      <c r="F27" s="16">
        <f t="shared" si="2"/>
        <v>1250</v>
      </c>
      <c r="G27" s="16">
        <f t="shared" si="2"/>
        <v>1250</v>
      </c>
      <c r="H27" s="16">
        <f t="shared" si="2"/>
        <v>1250</v>
      </c>
      <c r="I27" s="16">
        <f t="shared" si="2"/>
        <v>1250</v>
      </c>
      <c r="J27" s="16">
        <f t="shared" si="2"/>
        <v>1250</v>
      </c>
      <c r="K27" s="16">
        <f t="shared" si="2"/>
        <v>1250</v>
      </c>
      <c r="L27" s="16">
        <f t="shared" si="2"/>
        <v>1250</v>
      </c>
      <c r="M27" s="16">
        <f t="shared" si="2"/>
        <v>1250</v>
      </c>
      <c r="N27" s="16">
        <v>1250</v>
      </c>
      <c r="O27" s="17">
        <f t="shared" si="1"/>
        <v>15000</v>
      </c>
    </row>
    <row r="28" spans="1:15" x14ac:dyDescent="0.25">
      <c r="A28" s="4">
        <v>29201</v>
      </c>
      <c r="B28" s="14" t="s">
        <v>36</v>
      </c>
      <c r="C28" s="15">
        <v>2250</v>
      </c>
      <c r="D28" s="16">
        <f t="shared" si="2"/>
        <v>2250</v>
      </c>
      <c r="E28" s="16">
        <f t="shared" si="2"/>
        <v>2250</v>
      </c>
      <c r="F28" s="16">
        <f t="shared" si="2"/>
        <v>2250</v>
      </c>
      <c r="G28" s="16">
        <f t="shared" si="2"/>
        <v>2250</v>
      </c>
      <c r="H28" s="16">
        <f t="shared" si="2"/>
        <v>2250</v>
      </c>
      <c r="I28" s="16">
        <f t="shared" si="2"/>
        <v>2250</v>
      </c>
      <c r="J28" s="16">
        <f t="shared" si="2"/>
        <v>2250</v>
      </c>
      <c r="K28" s="16">
        <f t="shared" si="2"/>
        <v>2250</v>
      </c>
      <c r="L28" s="16">
        <f t="shared" si="2"/>
        <v>2250</v>
      </c>
      <c r="M28" s="16">
        <f t="shared" si="2"/>
        <v>2250</v>
      </c>
      <c r="N28" s="16">
        <f>M28</f>
        <v>2250</v>
      </c>
      <c r="O28" s="17">
        <f t="shared" si="1"/>
        <v>27000</v>
      </c>
    </row>
    <row r="29" spans="1:15" ht="30" x14ac:dyDescent="0.25">
      <c r="A29" s="4">
        <v>29301</v>
      </c>
      <c r="B29" s="14" t="s">
        <v>37</v>
      </c>
      <c r="C29" s="15">
        <v>2916</v>
      </c>
      <c r="D29" s="16">
        <f t="shared" si="2"/>
        <v>2916</v>
      </c>
      <c r="E29" s="16">
        <f t="shared" si="2"/>
        <v>2916</v>
      </c>
      <c r="F29" s="16">
        <f t="shared" si="2"/>
        <v>2916</v>
      </c>
      <c r="G29" s="16">
        <f t="shared" si="2"/>
        <v>2916</v>
      </c>
      <c r="H29" s="16">
        <f t="shared" si="2"/>
        <v>2916</v>
      </c>
      <c r="I29" s="16">
        <f t="shared" si="2"/>
        <v>2916</v>
      </c>
      <c r="J29" s="16">
        <f t="shared" si="2"/>
        <v>2916</v>
      </c>
      <c r="K29" s="16">
        <f t="shared" si="2"/>
        <v>2916</v>
      </c>
      <c r="L29" s="16">
        <f t="shared" si="2"/>
        <v>2916</v>
      </c>
      <c r="M29" s="16">
        <f t="shared" si="2"/>
        <v>2916</v>
      </c>
      <c r="N29" s="16">
        <v>2924</v>
      </c>
      <c r="O29" s="17">
        <f t="shared" si="1"/>
        <v>35000</v>
      </c>
    </row>
    <row r="30" spans="1:15" ht="45" x14ac:dyDescent="0.25">
      <c r="A30" s="4">
        <v>29401</v>
      </c>
      <c r="B30" s="14" t="s">
        <v>38</v>
      </c>
      <c r="C30" s="15">
        <v>3916</v>
      </c>
      <c r="D30" s="16">
        <f t="shared" si="2"/>
        <v>3916</v>
      </c>
      <c r="E30" s="16">
        <f t="shared" si="2"/>
        <v>3916</v>
      </c>
      <c r="F30" s="16">
        <f t="shared" si="2"/>
        <v>3916</v>
      </c>
      <c r="G30" s="16">
        <f t="shared" si="2"/>
        <v>3916</v>
      </c>
      <c r="H30" s="16">
        <f t="shared" si="2"/>
        <v>3916</v>
      </c>
      <c r="I30" s="16">
        <f t="shared" si="2"/>
        <v>3916</v>
      </c>
      <c r="J30" s="16">
        <f t="shared" si="2"/>
        <v>3916</v>
      </c>
      <c r="K30" s="16">
        <f t="shared" si="2"/>
        <v>3916</v>
      </c>
      <c r="L30" s="16">
        <f t="shared" si="2"/>
        <v>3916</v>
      </c>
      <c r="M30" s="16">
        <f t="shared" si="2"/>
        <v>3916</v>
      </c>
      <c r="N30" s="16">
        <v>3924</v>
      </c>
      <c r="O30" s="17">
        <f t="shared" si="1"/>
        <v>47000</v>
      </c>
    </row>
    <row r="31" spans="1:15" ht="30" x14ac:dyDescent="0.25">
      <c r="A31" s="4">
        <v>29601</v>
      </c>
      <c r="B31" s="14" t="s">
        <v>39</v>
      </c>
      <c r="C31" s="15">
        <v>41666</v>
      </c>
      <c r="D31" s="16">
        <f t="shared" si="2"/>
        <v>41666</v>
      </c>
      <c r="E31" s="16">
        <f t="shared" si="2"/>
        <v>41666</v>
      </c>
      <c r="F31" s="16">
        <f t="shared" si="2"/>
        <v>41666</v>
      </c>
      <c r="G31" s="16">
        <f t="shared" si="2"/>
        <v>41666</v>
      </c>
      <c r="H31" s="16">
        <f t="shared" si="2"/>
        <v>41666</v>
      </c>
      <c r="I31" s="16">
        <f t="shared" si="2"/>
        <v>41666</v>
      </c>
      <c r="J31" s="16">
        <f t="shared" si="2"/>
        <v>41666</v>
      </c>
      <c r="K31" s="16">
        <f t="shared" si="2"/>
        <v>41666</v>
      </c>
      <c r="L31" s="16">
        <f t="shared" si="2"/>
        <v>41666</v>
      </c>
      <c r="M31" s="16">
        <f t="shared" si="2"/>
        <v>41666</v>
      </c>
      <c r="N31" s="16">
        <v>41674</v>
      </c>
      <c r="O31" s="17">
        <f t="shared" si="1"/>
        <v>500000</v>
      </c>
    </row>
    <row r="32" spans="1:15" x14ac:dyDescent="0.25">
      <c r="A32" s="4">
        <v>29602</v>
      </c>
      <c r="B32" s="14" t="s">
        <v>40</v>
      </c>
      <c r="C32" s="15">
        <v>13333</v>
      </c>
      <c r="D32" s="16">
        <f t="shared" si="2"/>
        <v>13333</v>
      </c>
      <c r="E32" s="16">
        <f t="shared" si="2"/>
        <v>13333</v>
      </c>
      <c r="F32" s="16">
        <f t="shared" si="2"/>
        <v>13333</v>
      </c>
      <c r="G32" s="16">
        <f t="shared" si="2"/>
        <v>13333</v>
      </c>
      <c r="H32" s="16">
        <f t="shared" si="2"/>
        <v>13333</v>
      </c>
      <c r="I32" s="16">
        <f t="shared" si="2"/>
        <v>13333</v>
      </c>
      <c r="J32" s="16">
        <f t="shared" si="2"/>
        <v>13333</v>
      </c>
      <c r="K32" s="16">
        <f t="shared" si="2"/>
        <v>13333</v>
      </c>
      <c r="L32" s="16">
        <f t="shared" si="2"/>
        <v>13333</v>
      </c>
      <c r="M32" s="16">
        <f t="shared" si="2"/>
        <v>13333</v>
      </c>
      <c r="N32" s="16">
        <v>13337</v>
      </c>
      <c r="O32" s="17">
        <f t="shared" si="1"/>
        <v>160000</v>
      </c>
    </row>
    <row r="33" spans="1:15" ht="30.75" thickBot="1" x14ac:dyDescent="0.3">
      <c r="A33" s="4">
        <v>29901</v>
      </c>
      <c r="B33" s="14" t="s">
        <v>77</v>
      </c>
      <c r="C33" s="31">
        <v>733</v>
      </c>
      <c r="D33" s="31">
        <f t="shared" si="2"/>
        <v>733</v>
      </c>
      <c r="E33" s="31">
        <f t="shared" si="2"/>
        <v>733</v>
      </c>
      <c r="F33" s="31">
        <f t="shared" si="2"/>
        <v>733</v>
      </c>
      <c r="G33" s="31">
        <f t="shared" si="2"/>
        <v>733</v>
      </c>
      <c r="H33" s="31">
        <f t="shared" si="2"/>
        <v>733</v>
      </c>
      <c r="I33" s="31">
        <f t="shared" si="2"/>
        <v>733</v>
      </c>
      <c r="J33" s="31">
        <f t="shared" si="2"/>
        <v>733</v>
      </c>
      <c r="K33" s="31">
        <f t="shared" si="2"/>
        <v>733</v>
      </c>
      <c r="L33" s="31">
        <f t="shared" si="2"/>
        <v>733</v>
      </c>
      <c r="M33" s="31">
        <f t="shared" si="2"/>
        <v>733</v>
      </c>
      <c r="N33" s="31">
        <v>733</v>
      </c>
      <c r="O33" s="32">
        <f t="shared" si="1"/>
        <v>8796</v>
      </c>
    </row>
    <row r="34" spans="1:15" x14ac:dyDescent="0.25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9"/>
    </row>
    <row r="35" spans="1:15" x14ac:dyDescent="0.25">
      <c r="A35" s="6">
        <v>30000</v>
      </c>
      <c r="B35" s="7" t="s">
        <v>41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3">
        <f>SUM(O36:O58)</f>
        <v>2069089</v>
      </c>
    </row>
    <row r="36" spans="1:15" x14ac:dyDescent="0.25">
      <c r="A36" s="4">
        <v>31101</v>
      </c>
      <c r="B36" s="14" t="s">
        <v>42</v>
      </c>
      <c r="C36" s="15">
        <v>10450</v>
      </c>
      <c r="D36" s="16">
        <f t="shared" ref="D36:M51" si="3">C36</f>
        <v>10450</v>
      </c>
      <c r="E36" s="16">
        <f t="shared" si="3"/>
        <v>10450</v>
      </c>
      <c r="F36" s="16">
        <f t="shared" si="3"/>
        <v>10450</v>
      </c>
      <c r="G36" s="16">
        <f t="shared" si="3"/>
        <v>10450</v>
      </c>
      <c r="H36" s="16">
        <f t="shared" si="3"/>
        <v>10450</v>
      </c>
      <c r="I36" s="16">
        <f t="shared" si="3"/>
        <v>10450</v>
      </c>
      <c r="J36" s="16">
        <f t="shared" si="3"/>
        <v>10450</v>
      </c>
      <c r="K36" s="16">
        <f t="shared" si="3"/>
        <v>10450</v>
      </c>
      <c r="L36" s="16">
        <f t="shared" si="3"/>
        <v>10450</v>
      </c>
      <c r="M36" s="16">
        <f t="shared" si="3"/>
        <v>10450</v>
      </c>
      <c r="N36" s="16">
        <v>10452</v>
      </c>
      <c r="O36" s="17">
        <f t="shared" ref="O36:O58" si="4">SUM(C36:N36)</f>
        <v>125402</v>
      </c>
    </row>
    <row r="37" spans="1:15" x14ac:dyDescent="0.25">
      <c r="A37" s="4">
        <v>31301</v>
      </c>
      <c r="B37" s="14" t="s">
        <v>43</v>
      </c>
      <c r="C37" s="15">
        <v>4166</v>
      </c>
      <c r="D37" s="16">
        <f t="shared" si="3"/>
        <v>4166</v>
      </c>
      <c r="E37" s="16">
        <f t="shared" si="3"/>
        <v>4166</v>
      </c>
      <c r="F37" s="16">
        <f t="shared" si="3"/>
        <v>4166</v>
      </c>
      <c r="G37" s="16">
        <f t="shared" si="3"/>
        <v>4166</v>
      </c>
      <c r="H37" s="16">
        <f t="shared" si="3"/>
        <v>4166</v>
      </c>
      <c r="I37" s="16">
        <f t="shared" si="3"/>
        <v>4166</v>
      </c>
      <c r="J37" s="16">
        <f t="shared" si="3"/>
        <v>4166</v>
      </c>
      <c r="K37" s="16">
        <f t="shared" si="3"/>
        <v>4166</v>
      </c>
      <c r="L37" s="16">
        <f t="shared" si="3"/>
        <v>4166</v>
      </c>
      <c r="M37" s="16">
        <f t="shared" si="3"/>
        <v>4166</v>
      </c>
      <c r="N37" s="16">
        <v>4174</v>
      </c>
      <c r="O37" s="17">
        <f t="shared" si="4"/>
        <v>50000</v>
      </c>
    </row>
    <row r="38" spans="1:15" x14ac:dyDescent="0.25">
      <c r="A38" s="4">
        <v>31401</v>
      </c>
      <c r="B38" s="14" t="s">
        <v>44</v>
      </c>
      <c r="C38" s="15">
        <v>2083</v>
      </c>
      <c r="D38" s="16">
        <f t="shared" si="3"/>
        <v>2083</v>
      </c>
      <c r="E38" s="16">
        <f t="shared" si="3"/>
        <v>2083</v>
      </c>
      <c r="F38" s="16">
        <f t="shared" si="3"/>
        <v>2083</v>
      </c>
      <c r="G38" s="16">
        <f t="shared" si="3"/>
        <v>2083</v>
      </c>
      <c r="H38" s="16">
        <f t="shared" si="3"/>
        <v>2083</v>
      </c>
      <c r="I38" s="16">
        <f t="shared" si="3"/>
        <v>2083</v>
      </c>
      <c r="J38" s="16">
        <f t="shared" si="3"/>
        <v>2083</v>
      </c>
      <c r="K38" s="16">
        <f t="shared" si="3"/>
        <v>2083</v>
      </c>
      <c r="L38" s="16">
        <f t="shared" si="3"/>
        <v>2083</v>
      </c>
      <c r="M38" s="16">
        <f t="shared" si="3"/>
        <v>2083</v>
      </c>
      <c r="N38" s="16">
        <v>2087</v>
      </c>
      <c r="O38" s="17">
        <f t="shared" si="4"/>
        <v>25000</v>
      </c>
    </row>
    <row r="39" spans="1:15" x14ac:dyDescent="0.25">
      <c r="A39" s="4">
        <v>31802</v>
      </c>
      <c r="B39" s="14" t="s">
        <v>45</v>
      </c>
      <c r="C39" s="15">
        <v>666</v>
      </c>
      <c r="D39" s="16">
        <f t="shared" si="3"/>
        <v>666</v>
      </c>
      <c r="E39" s="16">
        <f t="shared" si="3"/>
        <v>666</v>
      </c>
      <c r="F39" s="16">
        <f t="shared" si="3"/>
        <v>666</v>
      </c>
      <c r="G39" s="16">
        <f t="shared" si="3"/>
        <v>666</v>
      </c>
      <c r="H39" s="16">
        <f t="shared" si="3"/>
        <v>666</v>
      </c>
      <c r="I39" s="16">
        <f t="shared" si="3"/>
        <v>666</v>
      </c>
      <c r="J39" s="16">
        <f t="shared" si="3"/>
        <v>666</v>
      </c>
      <c r="K39" s="16">
        <f t="shared" si="3"/>
        <v>666</v>
      </c>
      <c r="L39" s="16">
        <f t="shared" si="3"/>
        <v>666</v>
      </c>
      <c r="M39" s="16">
        <f t="shared" si="3"/>
        <v>666</v>
      </c>
      <c r="N39" s="16">
        <v>674</v>
      </c>
      <c r="O39" s="17">
        <f t="shared" si="4"/>
        <v>8000</v>
      </c>
    </row>
    <row r="40" spans="1:15" x14ac:dyDescent="0.25">
      <c r="A40" s="4">
        <v>32201</v>
      </c>
      <c r="B40" s="14" t="s">
        <v>46</v>
      </c>
      <c r="C40" s="15">
        <v>13747</v>
      </c>
      <c r="D40" s="16">
        <f t="shared" si="3"/>
        <v>13747</v>
      </c>
      <c r="E40" s="16">
        <f t="shared" si="3"/>
        <v>13747</v>
      </c>
      <c r="F40" s="16">
        <f t="shared" si="3"/>
        <v>13747</v>
      </c>
      <c r="G40" s="16">
        <f t="shared" si="3"/>
        <v>13747</v>
      </c>
      <c r="H40" s="16">
        <f t="shared" si="3"/>
        <v>13747</v>
      </c>
      <c r="I40" s="16">
        <f t="shared" si="3"/>
        <v>13747</v>
      </c>
      <c r="J40" s="16">
        <f t="shared" si="3"/>
        <v>13747</v>
      </c>
      <c r="K40" s="16">
        <f t="shared" si="3"/>
        <v>13747</v>
      </c>
      <c r="L40" s="16">
        <f t="shared" si="3"/>
        <v>13747</v>
      </c>
      <c r="M40" s="16">
        <f t="shared" si="3"/>
        <v>13747</v>
      </c>
      <c r="N40" s="16">
        <v>13759</v>
      </c>
      <c r="O40" s="17">
        <f t="shared" si="4"/>
        <v>164976</v>
      </c>
    </row>
    <row r="41" spans="1:15" x14ac:dyDescent="0.25">
      <c r="A41" s="4">
        <v>32301</v>
      </c>
      <c r="B41" s="14" t="s">
        <v>47</v>
      </c>
      <c r="C41" s="15">
        <v>8333</v>
      </c>
      <c r="D41" s="16">
        <f t="shared" si="3"/>
        <v>8333</v>
      </c>
      <c r="E41" s="16">
        <f t="shared" si="3"/>
        <v>8333</v>
      </c>
      <c r="F41" s="16">
        <f t="shared" si="3"/>
        <v>8333</v>
      </c>
      <c r="G41" s="16">
        <f t="shared" si="3"/>
        <v>8333</v>
      </c>
      <c r="H41" s="16">
        <f t="shared" si="3"/>
        <v>8333</v>
      </c>
      <c r="I41" s="16">
        <f t="shared" si="3"/>
        <v>8333</v>
      </c>
      <c r="J41" s="16">
        <f t="shared" si="3"/>
        <v>8333</v>
      </c>
      <c r="K41" s="16">
        <f t="shared" si="3"/>
        <v>8333</v>
      </c>
      <c r="L41" s="16">
        <f t="shared" si="3"/>
        <v>8333</v>
      </c>
      <c r="M41" s="16">
        <f t="shared" si="3"/>
        <v>8333</v>
      </c>
      <c r="N41" s="16">
        <v>8337</v>
      </c>
      <c r="O41" s="17">
        <f t="shared" si="4"/>
        <v>100000</v>
      </c>
    </row>
    <row r="42" spans="1:15" x14ac:dyDescent="0.25">
      <c r="A42" s="4">
        <v>33601</v>
      </c>
      <c r="B42" s="14" t="s">
        <v>72</v>
      </c>
      <c r="C42" s="15">
        <v>916</v>
      </c>
      <c r="D42" s="16">
        <f t="shared" si="3"/>
        <v>916</v>
      </c>
      <c r="E42" s="16">
        <f t="shared" si="3"/>
        <v>916</v>
      </c>
      <c r="F42" s="16">
        <f t="shared" si="3"/>
        <v>916</v>
      </c>
      <c r="G42" s="16">
        <f t="shared" si="3"/>
        <v>916</v>
      </c>
      <c r="H42" s="16">
        <f t="shared" si="3"/>
        <v>916</v>
      </c>
      <c r="I42" s="16">
        <f t="shared" si="3"/>
        <v>916</v>
      </c>
      <c r="J42" s="16">
        <f t="shared" si="3"/>
        <v>916</v>
      </c>
      <c r="K42" s="16">
        <f t="shared" si="3"/>
        <v>916</v>
      </c>
      <c r="L42" s="16">
        <f t="shared" si="3"/>
        <v>916</v>
      </c>
      <c r="M42" s="16">
        <f t="shared" si="3"/>
        <v>916</v>
      </c>
      <c r="N42" s="16">
        <v>924</v>
      </c>
      <c r="O42" s="17">
        <f t="shared" si="4"/>
        <v>11000</v>
      </c>
    </row>
    <row r="43" spans="1:15" x14ac:dyDescent="0.25">
      <c r="A43" s="4">
        <v>34501</v>
      </c>
      <c r="B43" s="14" t="s">
        <v>48</v>
      </c>
      <c r="C43" s="15">
        <v>12500</v>
      </c>
      <c r="D43" s="16">
        <f t="shared" si="3"/>
        <v>12500</v>
      </c>
      <c r="E43" s="16">
        <f t="shared" si="3"/>
        <v>12500</v>
      </c>
      <c r="F43" s="16">
        <f t="shared" si="3"/>
        <v>12500</v>
      </c>
      <c r="G43" s="16">
        <f t="shared" si="3"/>
        <v>12500</v>
      </c>
      <c r="H43" s="16">
        <f t="shared" si="3"/>
        <v>12500</v>
      </c>
      <c r="I43" s="16">
        <f t="shared" si="3"/>
        <v>12500</v>
      </c>
      <c r="J43" s="16">
        <f t="shared" si="3"/>
        <v>12500</v>
      </c>
      <c r="K43" s="16">
        <f t="shared" si="3"/>
        <v>12500</v>
      </c>
      <c r="L43" s="16">
        <f t="shared" si="3"/>
        <v>12500</v>
      </c>
      <c r="M43" s="16">
        <f t="shared" si="3"/>
        <v>12500</v>
      </c>
      <c r="N43" s="16">
        <f>M43</f>
        <v>12500</v>
      </c>
      <c r="O43" s="17">
        <f t="shared" si="4"/>
        <v>150000</v>
      </c>
    </row>
    <row r="44" spans="1:15" ht="30" x14ac:dyDescent="0.25">
      <c r="A44" s="4">
        <v>35101</v>
      </c>
      <c r="B44" s="14" t="s">
        <v>49</v>
      </c>
      <c r="C44" s="15">
        <v>5417</v>
      </c>
      <c r="D44" s="16">
        <f t="shared" si="3"/>
        <v>5417</v>
      </c>
      <c r="E44" s="16">
        <f t="shared" si="3"/>
        <v>5417</v>
      </c>
      <c r="F44" s="16">
        <f t="shared" si="3"/>
        <v>5417</v>
      </c>
      <c r="G44" s="16">
        <f t="shared" si="3"/>
        <v>5417</v>
      </c>
      <c r="H44" s="16">
        <f t="shared" si="3"/>
        <v>5417</v>
      </c>
      <c r="I44" s="16">
        <f t="shared" si="3"/>
        <v>5417</v>
      </c>
      <c r="J44" s="16">
        <f t="shared" si="3"/>
        <v>5417</v>
      </c>
      <c r="K44" s="16">
        <f t="shared" si="3"/>
        <v>5417</v>
      </c>
      <c r="L44" s="16">
        <f t="shared" si="3"/>
        <v>5417</v>
      </c>
      <c r="M44" s="16">
        <f t="shared" si="3"/>
        <v>5417</v>
      </c>
      <c r="N44" s="16">
        <v>5413</v>
      </c>
      <c r="O44" s="17">
        <f t="shared" si="4"/>
        <v>65000</v>
      </c>
    </row>
    <row r="45" spans="1:15" ht="45" x14ac:dyDescent="0.25">
      <c r="A45" s="4">
        <v>35201</v>
      </c>
      <c r="B45" s="14" t="s">
        <v>50</v>
      </c>
      <c r="C45" s="15">
        <v>5833</v>
      </c>
      <c r="D45" s="16">
        <f t="shared" si="3"/>
        <v>5833</v>
      </c>
      <c r="E45" s="16">
        <f t="shared" si="3"/>
        <v>5833</v>
      </c>
      <c r="F45" s="16">
        <f t="shared" si="3"/>
        <v>5833</v>
      </c>
      <c r="G45" s="16">
        <f t="shared" si="3"/>
        <v>5833</v>
      </c>
      <c r="H45" s="16">
        <f t="shared" si="3"/>
        <v>5833</v>
      </c>
      <c r="I45" s="16">
        <f t="shared" si="3"/>
        <v>5833</v>
      </c>
      <c r="J45" s="16">
        <f t="shared" si="3"/>
        <v>5833</v>
      </c>
      <c r="K45" s="16">
        <f t="shared" si="3"/>
        <v>5833</v>
      </c>
      <c r="L45" s="16">
        <f t="shared" si="3"/>
        <v>5833</v>
      </c>
      <c r="M45" s="16">
        <f t="shared" si="3"/>
        <v>5833</v>
      </c>
      <c r="N45" s="16">
        <v>5837</v>
      </c>
      <c r="O45" s="17">
        <f t="shared" si="4"/>
        <v>70000</v>
      </c>
    </row>
    <row r="46" spans="1:15" ht="45" x14ac:dyDescent="0.25">
      <c r="A46" s="4">
        <v>35301</v>
      </c>
      <c r="B46" s="14" t="s">
        <v>51</v>
      </c>
      <c r="C46" s="15">
        <v>4166</v>
      </c>
      <c r="D46" s="16">
        <f t="shared" si="3"/>
        <v>4166</v>
      </c>
      <c r="E46" s="16">
        <f t="shared" si="3"/>
        <v>4166</v>
      </c>
      <c r="F46" s="16">
        <f t="shared" si="3"/>
        <v>4166</v>
      </c>
      <c r="G46" s="16">
        <f t="shared" si="3"/>
        <v>4166</v>
      </c>
      <c r="H46" s="16">
        <f t="shared" si="3"/>
        <v>4166</v>
      </c>
      <c r="I46" s="16">
        <f t="shared" si="3"/>
        <v>4166</v>
      </c>
      <c r="J46" s="16">
        <f t="shared" si="3"/>
        <v>4166</v>
      </c>
      <c r="K46" s="16">
        <f t="shared" si="3"/>
        <v>4166</v>
      </c>
      <c r="L46" s="16">
        <f t="shared" si="3"/>
        <v>4166</v>
      </c>
      <c r="M46" s="16">
        <f t="shared" si="3"/>
        <v>4166</v>
      </c>
      <c r="N46" s="16">
        <v>4174</v>
      </c>
      <c r="O46" s="17">
        <f t="shared" si="4"/>
        <v>50000</v>
      </c>
    </row>
    <row r="47" spans="1:15" ht="30" x14ac:dyDescent="0.25">
      <c r="A47" s="4">
        <v>35501</v>
      </c>
      <c r="B47" s="14" t="s">
        <v>52</v>
      </c>
      <c r="C47" s="15">
        <v>27689</v>
      </c>
      <c r="D47" s="16">
        <f t="shared" si="3"/>
        <v>27689</v>
      </c>
      <c r="E47" s="16">
        <f t="shared" si="3"/>
        <v>27689</v>
      </c>
      <c r="F47" s="16">
        <f t="shared" si="3"/>
        <v>27689</v>
      </c>
      <c r="G47" s="16">
        <f t="shared" si="3"/>
        <v>27689</v>
      </c>
      <c r="H47" s="16">
        <f t="shared" si="3"/>
        <v>27689</v>
      </c>
      <c r="I47" s="16">
        <f t="shared" si="3"/>
        <v>27689</v>
      </c>
      <c r="J47" s="16">
        <f t="shared" si="3"/>
        <v>27689</v>
      </c>
      <c r="K47" s="16">
        <f t="shared" si="3"/>
        <v>27689</v>
      </c>
      <c r="L47" s="16">
        <f t="shared" si="3"/>
        <v>27689</v>
      </c>
      <c r="M47" s="16">
        <f t="shared" si="3"/>
        <v>27689</v>
      </c>
      <c r="N47" s="16">
        <v>27694</v>
      </c>
      <c r="O47" s="17">
        <f t="shared" si="4"/>
        <v>332273</v>
      </c>
    </row>
    <row r="48" spans="1:15" x14ac:dyDescent="0.25">
      <c r="A48" s="4">
        <v>35801</v>
      </c>
      <c r="B48" s="14" t="s">
        <v>53</v>
      </c>
      <c r="C48" s="15">
        <v>5000</v>
      </c>
      <c r="D48" s="16">
        <f t="shared" si="3"/>
        <v>5000</v>
      </c>
      <c r="E48" s="16">
        <f t="shared" si="3"/>
        <v>5000</v>
      </c>
      <c r="F48" s="16">
        <f t="shared" si="3"/>
        <v>5000</v>
      </c>
      <c r="G48" s="16">
        <f t="shared" si="3"/>
        <v>5000</v>
      </c>
      <c r="H48" s="16">
        <f t="shared" si="3"/>
        <v>5000</v>
      </c>
      <c r="I48" s="16">
        <f t="shared" si="3"/>
        <v>5000</v>
      </c>
      <c r="J48" s="16">
        <f t="shared" si="3"/>
        <v>5000</v>
      </c>
      <c r="K48" s="16">
        <f t="shared" si="3"/>
        <v>5000</v>
      </c>
      <c r="L48" s="16">
        <f t="shared" si="3"/>
        <v>5000</v>
      </c>
      <c r="M48" s="16">
        <f t="shared" si="3"/>
        <v>5000</v>
      </c>
      <c r="N48" s="16">
        <v>5000</v>
      </c>
      <c r="O48" s="17">
        <f t="shared" si="4"/>
        <v>60000</v>
      </c>
    </row>
    <row r="49" spans="1:15" x14ac:dyDescent="0.25">
      <c r="A49" s="4">
        <v>35901</v>
      </c>
      <c r="B49" s="14" t="s">
        <v>54</v>
      </c>
      <c r="C49" s="15">
        <v>5000</v>
      </c>
      <c r="D49" s="16">
        <f t="shared" si="3"/>
        <v>5000</v>
      </c>
      <c r="E49" s="16">
        <f t="shared" si="3"/>
        <v>5000</v>
      </c>
      <c r="F49" s="16">
        <f t="shared" si="3"/>
        <v>5000</v>
      </c>
      <c r="G49" s="16">
        <f t="shared" si="3"/>
        <v>5000</v>
      </c>
      <c r="H49" s="16">
        <f t="shared" si="3"/>
        <v>5000</v>
      </c>
      <c r="I49" s="16">
        <f t="shared" si="3"/>
        <v>5000</v>
      </c>
      <c r="J49" s="16">
        <f t="shared" si="3"/>
        <v>5000</v>
      </c>
      <c r="K49" s="16">
        <f t="shared" si="3"/>
        <v>5000</v>
      </c>
      <c r="L49" s="16">
        <f t="shared" si="3"/>
        <v>5000</v>
      </c>
      <c r="M49" s="16">
        <f t="shared" si="3"/>
        <v>5000</v>
      </c>
      <c r="N49" s="16">
        <v>5000</v>
      </c>
      <c r="O49" s="17">
        <f t="shared" si="4"/>
        <v>60000</v>
      </c>
    </row>
    <row r="50" spans="1:15" x14ac:dyDescent="0.25">
      <c r="A50" s="4">
        <v>37101</v>
      </c>
      <c r="B50" s="14" t="s">
        <v>55</v>
      </c>
      <c r="C50" s="15">
        <v>13189</v>
      </c>
      <c r="D50" s="16">
        <f t="shared" si="3"/>
        <v>13189</v>
      </c>
      <c r="E50" s="16">
        <f t="shared" si="3"/>
        <v>13189</v>
      </c>
      <c r="F50" s="16">
        <f t="shared" si="3"/>
        <v>13189</v>
      </c>
      <c r="G50" s="16">
        <f t="shared" si="3"/>
        <v>13189</v>
      </c>
      <c r="H50" s="16">
        <f t="shared" si="3"/>
        <v>13189</v>
      </c>
      <c r="I50" s="16">
        <f t="shared" si="3"/>
        <v>13189</v>
      </c>
      <c r="J50" s="16">
        <f t="shared" si="3"/>
        <v>13189</v>
      </c>
      <c r="K50" s="16">
        <f t="shared" si="3"/>
        <v>13189</v>
      </c>
      <c r="L50" s="16">
        <f t="shared" si="3"/>
        <v>13189</v>
      </c>
      <c r="M50" s="16">
        <f t="shared" si="3"/>
        <v>13189</v>
      </c>
      <c r="N50" s="16">
        <v>13199</v>
      </c>
      <c r="O50" s="17">
        <f t="shared" si="4"/>
        <v>158278</v>
      </c>
    </row>
    <row r="51" spans="1:15" x14ac:dyDescent="0.25">
      <c r="A51" s="4">
        <v>37201</v>
      </c>
      <c r="B51" s="14" t="s">
        <v>56</v>
      </c>
      <c r="C51" s="15">
        <v>3750</v>
      </c>
      <c r="D51" s="16">
        <f t="shared" si="3"/>
        <v>3750</v>
      </c>
      <c r="E51" s="16">
        <f t="shared" si="3"/>
        <v>3750</v>
      </c>
      <c r="F51" s="16">
        <f t="shared" si="3"/>
        <v>3750</v>
      </c>
      <c r="G51" s="16">
        <f t="shared" si="3"/>
        <v>3750</v>
      </c>
      <c r="H51" s="16">
        <f t="shared" si="3"/>
        <v>3750</v>
      </c>
      <c r="I51" s="16">
        <f t="shared" si="3"/>
        <v>3750</v>
      </c>
      <c r="J51" s="16">
        <f t="shared" si="3"/>
        <v>3750</v>
      </c>
      <c r="K51" s="16">
        <f t="shared" si="3"/>
        <v>3750</v>
      </c>
      <c r="L51" s="16">
        <f t="shared" si="3"/>
        <v>3750</v>
      </c>
      <c r="M51" s="16">
        <f t="shared" si="3"/>
        <v>3750</v>
      </c>
      <c r="N51" s="16">
        <v>3750</v>
      </c>
      <c r="O51" s="17">
        <f t="shared" si="4"/>
        <v>45000</v>
      </c>
    </row>
    <row r="52" spans="1:15" x14ac:dyDescent="0.25">
      <c r="A52" s="4">
        <v>37501</v>
      </c>
      <c r="B52" s="14" t="s">
        <v>57</v>
      </c>
      <c r="C52" s="15">
        <v>11667</v>
      </c>
      <c r="D52" s="16">
        <f t="shared" ref="D52:M58" si="5">C52</f>
        <v>11667</v>
      </c>
      <c r="E52" s="16">
        <f t="shared" si="5"/>
        <v>11667</v>
      </c>
      <c r="F52" s="16">
        <f t="shared" si="5"/>
        <v>11667</v>
      </c>
      <c r="G52" s="16">
        <f t="shared" si="5"/>
        <v>11667</v>
      </c>
      <c r="H52" s="16">
        <f t="shared" si="5"/>
        <v>11667</v>
      </c>
      <c r="I52" s="16">
        <f t="shared" si="5"/>
        <v>11667</v>
      </c>
      <c r="J52" s="16">
        <f t="shared" si="5"/>
        <v>11667</v>
      </c>
      <c r="K52" s="16">
        <f t="shared" si="5"/>
        <v>11667</v>
      </c>
      <c r="L52" s="16">
        <f t="shared" si="5"/>
        <v>11667</v>
      </c>
      <c r="M52" s="16">
        <f t="shared" si="5"/>
        <v>11667</v>
      </c>
      <c r="N52" s="16">
        <v>11663</v>
      </c>
      <c r="O52" s="17">
        <f t="shared" si="4"/>
        <v>140000</v>
      </c>
    </row>
    <row r="53" spans="1:15" x14ac:dyDescent="0.25">
      <c r="A53" s="4">
        <v>37601</v>
      </c>
      <c r="B53" s="14" t="s">
        <v>58</v>
      </c>
      <c r="C53" s="15">
        <v>4150</v>
      </c>
      <c r="D53" s="16">
        <f t="shared" si="5"/>
        <v>4150</v>
      </c>
      <c r="E53" s="16">
        <f t="shared" si="5"/>
        <v>4150</v>
      </c>
      <c r="F53" s="16">
        <f t="shared" si="5"/>
        <v>4150</v>
      </c>
      <c r="G53" s="16">
        <f t="shared" si="5"/>
        <v>4150</v>
      </c>
      <c r="H53" s="16">
        <f t="shared" si="5"/>
        <v>4150</v>
      </c>
      <c r="I53" s="16">
        <f t="shared" si="5"/>
        <v>4150</v>
      </c>
      <c r="J53" s="16">
        <f t="shared" si="5"/>
        <v>4150</v>
      </c>
      <c r="K53" s="16">
        <f t="shared" si="5"/>
        <v>4150</v>
      </c>
      <c r="L53" s="16">
        <f t="shared" si="5"/>
        <v>4150</v>
      </c>
      <c r="M53" s="16">
        <f t="shared" si="5"/>
        <v>4150</v>
      </c>
      <c r="N53" s="16">
        <v>4150</v>
      </c>
      <c r="O53" s="17">
        <f t="shared" si="4"/>
        <v>49800</v>
      </c>
    </row>
    <row r="54" spans="1:15" x14ac:dyDescent="0.25">
      <c r="A54" s="4">
        <v>37901</v>
      </c>
      <c r="B54" s="14" t="s">
        <v>59</v>
      </c>
      <c r="C54" s="15">
        <v>2483</v>
      </c>
      <c r="D54" s="16">
        <f t="shared" si="5"/>
        <v>2483</v>
      </c>
      <c r="E54" s="16">
        <f t="shared" si="5"/>
        <v>2483</v>
      </c>
      <c r="F54" s="16">
        <f t="shared" si="5"/>
        <v>2483</v>
      </c>
      <c r="G54" s="16">
        <f t="shared" si="5"/>
        <v>2483</v>
      </c>
      <c r="H54" s="16">
        <f t="shared" si="5"/>
        <v>2483</v>
      </c>
      <c r="I54" s="16">
        <f t="shared" si="5"/>
        <v>2483</v>
      </c>
      <c r="J54" s="16">
        <f t="shared" si="5"/>
        <v>2483</v>
      </c>
      <c r="K54" s="16">
        <f t="shared" si="5"/>
        <v>2483</v>
      </c>
      <c r="L54" s="16">
        <f t="shared" si="5"/>
        <v>2483</v>
      </c>
      <c r="M54" s="16">
        <f t="shared" si="5"/>
        <v>2483</v>
      </c>
      <c r="N54" s="16">
        <v>2487</v>
      </c>
      <c r="O54" s="17">
        <f t="shared" si="4"/>
        <v>29800</v>
      </c>
    </row>
    <row r="55" spans="1:15" x14ac:dyDescent="0.25">
      <c r="A55" s="4">
        <v>38301</v>
      </c>
      <c r="B55" s="14" t="s">
        <v>60</v>
      </c>
      <c r="C55" s="15">
        <v>4150</v>
      </c>
      <c r="D55" s="16">
        <f t="shared" si="5"/>
        <v>4150</v>
      </c>
      <c r="E55" s="16">
        <f t="shared" si="5"/>
        <v>4150</v>
      </c>
      <c r="F55" s="16">
        <f t="shared" si="5"/>
        <v>4150</v>
      </c>
      <c r="G55" s="16">
        <f t="shared" si="5"/>
        <v>4150</v>
      </c>
      <c r="H55" s="16">
        <f t="shared" si="5"/>
        <v>4150</v>
      </c>
      <c r="I55" s="16">
        <f t="shared" si="5"/>
        <v>4150</v>
      </c>
      <c r="J55" s="16">
        <f t="shared" si="5"/>
        <v>4150</v>
      </c>
      <c r="K55" s="16">
        <f t="shared" si="5"/>
        <v>4150</v>
      </c>
      <c r="L55" s="16">
        <f t="shared" si="5"/>
        <v>4150</v>
      </c>
      <c r="M55" s="16">
        <f t="shared" si="5"/>
        <v>4150</v>
      </c>
      <c r="N55" s="16">
        <v>4150</v>
      </c>
      <c r="O55" s="17">
        <f t="shared" si="4"/>
        <v>49800</v>
      </c>
    </row>
    <row r="56" spans="1:15" x14ac:dyDescent="0.25">
      <c r="A56" s="4">
        <v>39101</v>
      </c>
      <c r="B56" s="14" t="s">
        <v>61</v>
      </c>
      <c r="C56" s="27">
        <f>5000+13333</f>
        <v>18333</v>
      </c>
      <c r="D56" s="27">
        <f t="shared" ref="D56:N56" si="6">5000+13333</f>
        <v>18333</v>
      </c>
      <c r="E56" s="27">
        <f t="shared" si="6"/>
        <v>18333</v>
      </c>
      <c r="F56" s="27">
        <f t="shared" si="6"/>
        <v>18333</v>
      </c>
      <c r="G56" s="27">
        <f t="shared" si="6"/>
        <v>18333</v>
      </c>
      <c r="H56" s="27">
        <f t="shared" si="6"/>
        <v>18333</v>
      </c>
      <c r="I56" s="27">
        <f t="shared" si="6"/>
        <v>18333</v>
      </c>
      <c r="J56" s="27">
        <f t="shared" si="6"/>
        <v>18333</v>
      </c>
      <c r="K56" s="27">
        <f t="shared" si="6"/>
        <v>18333</v>
      </c>
      <c r="L56" s="27">
        <f t="shared" si="6"/>
        <v>18333</v>
      </c>
      <c r="M56" s="27">
        <f t="shared" si="6"/>
        <v>18333</v>
      </c>
      <c r="N56" s="27">
        <f>5000+13337</f>
        <v>18337</v>
      </c>
      <c r="O56" s="17">
        <f t="shared" si="4"/>
        <v>220000</v>
      </c>
    </row>
    <row r="57" spans="1:15" x14ac:dyDescent="0.25">
      <c r="A57" s="4">
        <v>39201</v>
      </c>
      <c r="B57" s="14" t="s">
        <v>62</v>
      </c>
      <c r="C57" s="15">
        <v>5400</v>
      </c>
      <c r="D57" s="16">
        <f t="shared" si="5"/>
        <v>5400</v>
      </c>
      <c r="E57" s="16">
        <f t="shared" si="5"/>
        <v>5400</v>
      </c>
      <c r="F57" s="16">
        <f t="shared" si="5"/>
        <v>5400</v>
      </c>
      <c r="G57" s="16">
        <f t="shared" si="5"/>
        <v>5400</v>
      </c>
      <c r="H57" s="16">
        <f t="shared" si="5"/>
        <v>5400</v>
      </c>
      <c r="I57" s="16">
        <f t="shared" si="5"/>
        <v>5400</v>
      </c>
      <c r="J57" s="16">
        <f t="shared" si="5"/>
        <v>5400</v>
      </c>
      <c r="K57" s="16">
        <f t="shared" si="5"/>
        <v>5400</v>
      </c>
      <c r="L57" s="16">
        <f t="shared" si="5"/>
        <v>5400</v>
      </c>
      <c r="M57" s="16">
        <f t="shared" si="5"/>
        <v>5400</v>
      </c>
      <c r="N57" s="16">
        <v>5400</v>
      </c>
      <c r="O57" s="17">
        <f t="shared" si="4"/>
        <v>64800</v>
      </c>
    </row>
    <row r="58" spans="1:15" ht="15.75" thickBot="1" x14ac:dyDescent="0.3">
      <c r="A58" s="4">
        <v>39901</v>
      </c>
      <c r="B58" s="14" t="s">
        <v>63</v>
      </c>
      <c r="C58" s="23">
        <v>3330</v>
      </c>
      <c r="D58" s="29">
        <f t="shared" si="5"/>
        <v>3330</v>
      </c>
      <c r="E58" s="29">
        <f t="shared" si="5"/>
        <v>3330</v>
      </c>
      <c r="F58" s="29">
        <f t="shared" si="5"/>
        <v>3330</v>
      </c>
      <c r="G58" s="29">
        <f t="shared" si="5"/>
        <v>3330</v>
      </c>
      <c r="H58" s="29">
        <f t="shared" si="5"/>
        <v>3330</v>
      </c>
      <c r="I58" s="29">
        <f t="shared" si="5"/>
        <v>3330</v>
      </c>
      <c r="J58" s="29">
        <f t="shared" si="5"/>
        <v>3330</v>
      </c>
      <c r="K58" s="29">
        <f t="shared" si="5"/>
        <v>3330</v>
      </c>
      <c r="L58" s="29">
        <f t="shared" si="5"/>
        <v>3330</v>
      </c>
      <c r="M58" s="29">
        <f t="shared" si="5"/>
        <v>3330</v>
      </c>
      <c r="N58" s="29">
        <v>3330</v>
      </c>
      <c r="O58" s="30">
        <f t="shared" si="4"/>
        <v>39960</v>
      </c>
    </row>
    <row r="59" spans="1:15" x14ac:dyDescent="0.25">
      <c r="A59" s="4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</row>
    <row r="60" spans="1:15" x14ac:dyDescent="0.25">
      <c r="A60" s="6">
        <v>50000</v>
      </c>
      <c r="B60" s="7" t="s">
        <v>64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22">
        <f>SUM(O61:O62)</f>
        <v>140004</v>
      </c>
    </row>
    <row r="61" spans="1:15" x14ac:dyDescent="0.25">
      <c r="A61" s="33">
        <v>51501</v>
      </c>
      <c r="B61" s="35" t="s">
        <v>65</v>
      </c>
      <c r="C61" s="15">
        <v>10000</v>
      </c>
      <c r="D61" s="15">
        <f t="shared" ref="D61:N62" si="7">C61</f>
        <v>10000</v>
      </c>
      <c r="E61" s="15">
        <f t="shared" si="7"/>
        <v>10000</v>
      </c>
      <c r="F61" s="15">
        <f t="shared" si="7"/>
        <v>10000</v>
      </c>
      <c r="G61" s="15">
        <f t="shared" si="7"/>
        <v>10000</v>
      </c>
      <c r="H61" s="27">
        <f t="shared" si="7"/>
        <v>10000</v>
      </c>
      <c r="I61" s="27">
        <f t="shared" si="7"/>
        <v>10000</v>
      </c>
      <c r="J61" s="27">
        <f t="shared" si="7"/>
        <v>10000</v>
      </c>
      <c r="K61" s="27">
        <f t="shared" si="7"/>
        <v>10000</v>
      </c>
      <c r="L61" s="15">
        <f t="shared" si="7"/>
        <v>10000</v>
      </c>
      <c r="M61" s="27">
        <f t="shared" si="7"/>
        <v>10000</v>
      </c>
      <c r="N61" s="27">
        <f t="shared" si="7"/>
        <v>10000</v>
      </c>
      <c r="O61" s="22">
        <f>SUM(C61:N61)</f>
        <v>120000</v>
      </c>
    </row>
    <row r="62" spans="1:15" ht="30.75" thickBot="1" x14ac:dyDescent="0.3">
      <c r="A62" s="18">
        <v>56601</v>
      </c>
      <c r="B62" s="28" t="s">
        <v>78</v>
      </c>
      <c r="C62" s="23">
        <v>1667</v>
      </c>
      <c r="D62" s="23">
        <f t="shared" si="7"/>
        <v>1667</v>
      </c>
      <c r="E62" s="23">
        <f t="shared" si="7"/>
        <v>1667</v>
      </c>
      <c r="F62" s="23">
        <f t="shared" si="7"/>
        <v>1667</v>
      </c>
      <c r="G62" s="23">
        <f t="shared" si="7"/>
        <v>1667</v>
      </c>
      <c r="H62" s="23">
        <f t="shared" si="7"/>
        <v>1667</v>
      </c>
      <c r="I62" s="23">
        <f t="shared" si="7"/>
        <v>1667</v>
      </c>
      <c r="J62" s="23">
        <f t="shared" si="7"/>
        <v>1667</v>
      </c>
      <c r="K62" s="23">
        <f t="shared" si="7"/>
        <v>1667</v>
      </c>
      <c r="L62" s="23">
        <f t="shared" si="7"/>
        <v>1667</v>
      </c>
      <c r="M62" s="23">
        <f t="shared" si="7"/>
        <v>1667</v>
      </c>
      <c r="N62" s="23">
        <f t="shared" si="7"/>
        <v>1667</v>
      </c>
      <c r="O62" s="24">
        <f>SUM(C62:N62)</f>
        <v>20004</v>
      </c>
    </row>
  </sheetData>
  <mergeCells count="2">
    <mergeCell ref="C2:O2"/>
    <mergeCell ref="C1:O1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O9" sqref="O9"/>
    </sheetView>
  </sheetViews>
  <sheetFormatPr baseColWidth="10" defaultRowHeight="15" x14ac:dyDescent="0.25"/>
  <cols>
    <col min="1" max="1" width="8.7109375" bestFit="1" customWidth="1"/>
    <col min="2" max="2" width="38.7109375" customWidth="1"/>
    <col min="3" max="3" width="10.5703125" customWidth="1"/>
    <col min="4" max="14" width="10.5703125" bestFit="1" customWidth="1"/>
    <col min="15" max="15" width="13.140625" bestFit="1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/>
      <c r="B2" s="5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x14ac:dyDescent="0.25">
      <c r="A3" s="6"/>
      <c r="B3" s="7"/>
      <c r="C3" s="36" t="s">
        <v>66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x14ac:dyDescent="0.25">
      <c r="A4" s="4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A5" s="4"/>
      <c r="B5" s="7" t="s">
        <v>1</v>
      </c>
      <c r="C5" s="10" t="s">
        <v>2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5">
      <c r="A6" s="4"/>
      <c r="B6" s="7" t="s">
        <v>3</v>
      </c>
      <c r="C6" s="7" t="s">
        <v>4</v>
      </c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x14ac:dyDescent="0.25">
      <c r="A7" s="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x14ac:dyDescent="0.25">
      <c r="A8" s="6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2" t="s">
        <v>19</v>
      </c>
    </row>
    <row r="9" spans="1:15" x14ac:dyDescent="0.25">
      <c r="A9" s="6">
        <v>20000</v>
      </c>
      <c r="B9" s="7" t="s">
        <v>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3">
        <f>SUM(O10:O34)</f>
        <v>2270907</v>
      </c>
    </row>
    <row r="10" spans="1:15" ht="30" x14ac:dyDescent="0.25">
      <c r="A10" s="4">
        <v>21101</v>
      </c>
      <c r="B10" s="14" t="s">
        <v>21</v>
      </c>
      <c r="C10" s="15">
        <v>8333</v>
      </c>
      <c r="D10" s="16">
        <f t="shared" ref="D10:M10" si="0">C10</f>
        <v>8333</v>
      </c>
      <c r="E10" s="15">
        <f t="shared" si="0"/>
        <v>8333</v>
      </c>
      <c r="F10" s="16">
        <f t="shared" si="0"/>
        <v>8333</v>
      </c>
      <c r="G10" s="15">
        <f t="shared" si="0"/>
        <v>8333</v>
      </c>
      <c r="H10" s="16">
        <f t="shared" si="0"/>
        <v>8333</v>
      </c>
      <c r="I10" s="15">
        <f t="shared" si="0"/>
        <v>8333</v>
      </c>
      <c r="J10" s="16">
        <f t="shared" si="0"/>
        <v>8333</v>
      </c>
      <c r="K10" s="15">
        <f t="shared" si="0"/>
        <v>8333</v>
      </c>
      <c r="L10" s="16">
        <f t="shared" si="0"/>
        <v>8333</v>
      </c>
      <c r="M10" s="15">
        <f t="shared" si="0"/>
        <v>8333</v>
      </c>
      <c r="N10" s="16">
        <v>8337</v>
      </c>
      <c r="O10" s="17">
        <f>SUM(C10:N10)</f>
        <v>100000</v>
      </c>
    </row>
    <row r="11" spans="1:15" x14ac:dyDescent="0.25">
      <c r="A11" s="4">
        <v>21201</v>
      </c>
      <c r="B11" s="14" t="s">
        <v>22</v>
      </c>
      <c r="C11" s="15">
        <v>1667</v>
      </c>
      <c r="D11" s="16">
        <f t="shared" ref="D11:M11" si="1">C11</f>
        <v>1667</v>
      </c>
      <c r="E11" s="16">
        <f t="shared" si="1"/>
        <v>1667</v>
      </c>
      <c r="F11" s="16">
        <f t="shared" si="1"/>
        <v>1667</v>
      </c>
      <c r="G11" s="16">
        <f t="shared" si="1"/>
        <v>1667</v>
      </c>
      <c r="H11" s="16">
        <f t="shared" si="1"/>
        <v>1667</v>
      </c>
      <c r="I11" s="16">
        <f t="shared" si="1"/>
        <v>1667</v>
      </c>
      <c r="J11" s="16">
        <f t="shared" si="1"/>
        <v>1667</v>
      </c>
      <c r="K11" s="16">
        <f t="shared" si="1"/>
        <v>1667</v>
      </c>
      <c r="L11" s="16">
        <f t="shared" si="1"/>
        <v>1667</v>
      </c>
      <c r="M11" s="16">
        <f t="shared" si="1"/>
        <v>1667</v>
      </c>
      <c r="N11" s="16">
        <v>1663</v>
      </c>
      <c r="O11" s="17">
        <f>SUM(C11:N11)</f>
        <v>20000</v>
      </c>
    </row>
    <row r="12" spans="1:15" ht="30" x14ac:dyDescent="0.25">
      <c r="A12" s="4">
        <v>21401</v>
      </c>
      <c r="B12" s="14" t="s">
        <v>23</v>
      </c>
      <c r="C12" s="15">
        <v>1744</v>
      </c>
      <c r="D12" s="16">
        <f t="shared" ref="D12:M12" si="2">C12</f>
        <v>1744</v>
      </c>
      <c r="E12" s="16">
        <f t="shared" si="2"/>
        <v>1744</v>
      </c>
      <c r="F12" s="16">
        <f t="shared" si="2"/>
        <v>1744</v>
      </c>
      <c r="G12" s="16">
        <f t="shared" si="2"/>
        <v>1744</v>
      </c>
      <c r="H12" s="16">
        <f t="shared" si="2"/>
        <v>1744</v>
      </c>
      <c r="I12" s="16">
        <f t="shared" si="2"/>
        <v>1744</v>
      </c>
      <c r="J12" s="16">
        <f t="shared" si="2"/>
        <v>1744</v>
      </c>
      <c r="K12" s="16">
        <f t="shared" si="2"/>
        <v>1744</v>
      </c>
      <c r="L12" s="16">
        <f t="shared" si="2"/>
        <v>1744</v>
      </c>
      <c r="M12" s="16">
        <f t="shared" si="2"/>
        <v>1744</v>
      </c>
      <c r="N12" s="16">
        <v>1743</v>
      </c>
      <c r="O12" s="17">
        <f>SUM(C12:N12)</f>
        <v>20927</v>
      </c>
    </row>
    <row r="13" spans="1:15" x14ac:dyDescent="0.25">
      <c r="A13" s="4">
        <v>21601</v>
      </c>
      <c r="B13" s="14" t="s">
        <v>24</v>
      </c>
      <c r="C13" s="15">
        <v>4833</v>
      </c>
      <c r="D13" s="16">
        <f t="shared" ref="D13:M13" si="3">C13</f>
        <v>4833</v>
      </c>
      <c r="E13" s="16">
        <f t="shared" si="3"/>
        <v>4833</v>
      </c>
      <c r="F13" s="16">
        <f t="shared" si="3"/>
        <v>4833</v>
      </c>
      <c r="G13" s="16">
        <f t="shared" si="3"/>
        <v>4833</v>
      </c>
      <c r="H13" s="16">
        <f t="shared" si="3"/>
        <v>4833</v>
      </c>
      <c r="I13" s="16">
        <f t="shared" si="3"/>
        <v>4833</v>
      </c>
      <c r="J13" s="16">
        <f t="shared" si="3"/>
        <v>4833</v>
      </c>
      <c r="K13" s="16">
        <f t="shared" si="3"/>
        <v>4833</v>
      </c>
      <c r="L13" s="16">
        <f t="shared" si="3"/>
        <v>4833</v>
      </c>
      <c r="M13" s="16">
        <f t="shared" si="3"/>
        <v>4833</v>
      </c>
      <c r="N13" s="16">
        <v>4837</v>
      </c>
      <c r="O13" s="17">
        <f t="shared" ref="O13:O26" si="4">SUM(C13:N13)</f>
        <v>58000</v>
      </c>
    </row>
    <row r="14" spans="1:15" x14ac:dyDescent="0.25">
      <c r="A14" s="4">
        <v>22106</v>
      </c>
      <c r="B14" s="14" t="s">
        <v>25</v>
      </c>
      <c r="C14" s="15">
        <v>2083</v>
      </c>
      <c r="D14" s="16">
        <f t="shared" ref="D14:M14" si="5">C14</f>
        <v>2083</v>
      </c>
      <c r="E14" s="16">
        <f t="shared" si="5"/>
        <v>2083</v>
      </c>
      <c r="F14" s="16">
        <f t="shared" si="5"/>
        <v>2083</v>
      </c>
      <c r="G14" s="16">
        <f t="shared" si="5"/>
        <v>2083</v>
      </c>
      <c r="H14" s="16">
        <f t="shared" si="5"/>
        <v>2083</v>
      </c>
      <c r="I14" s="16">
        <f t="shared" si="5"/>
        <v>2083</v>
      </c>
      <c r="J14" s="16">
        <f t="shared" si="5"/>
        <v>2083</v>
      </c>
      <c r="K14" s="16">
        <f t="shared" si="5"/>
        <v>2083</v>
      </c>
      <c r="L14" s="16">
        <f t="shared" si="5"/>
        <v>2083</v>
      </c>
      <c r="M14" s="16">
        <f t="shared" si="5"/>
        <v>2083</v>
      </c>
      <c r="N14" s="16">
        <v>2087</v>
      </c>
      <c r="O14" s="17">
        <f t="shared" si="4"/>
        <v>25000</v>
      </c>
    </row>
    <row r="15" spans="1:15" ht="30" x14ac:dyDescent="0.25">
      <c r="A15" s="4">
        <v>23101</v>
      </c>
      <c r="B15" s="14" t="s">
        <v>26</v>
      </c>
      <c r="C15" s="15">
        <v>3833</v>
      </c>
      <c r="D15" s="16">
        <f t="shared" ref="D15:M15" si="6">C15</f>
        <v>3833</v>
      </c>
      <c r="E15" s="16">
        <f t="shared" si="6"/>
        <v>3833</v>
      </c>
      <c r="F15" s="16">
        <f t="shared" si="6"/>
        <v>3833</v>
      </c>
      <c r="G15" s="16">
        <f t="shared" si="6"/>
        <v>3833</v>
      </c>
      <c r="H15" s="16">
        <f t="shared" si="6"/>
        <v>3833</v>
      </c>
      <c r="I15" s="16">
        <f t="shared" si="6"/>
        <v>3833</v>
      </c>
      <c r="J15" s="16">
        <f t="shared" si="6"/>
        <v>3833</v>
      </c>
      <c r="K15" s="16">
        <f t="shared" si="6"/>
        <v>3833</v>
      </c>
      <c r="L15" s="16">
        <f t="shared" si="6"/>
        <v>3833</v>
      </c>
      <c r="M15" s="16">
        <f t="shared" si="6"/>
        <v>3833</v>
      </c>
      <c r="N15" s="16">
        <v>3837</v>
      </c>
      <c r="O15" s="17">
        <f t="shared" si="4"/>
        <v>46000</v>
      </c>
    </row>
    <row r="16" spans="1:15" ht="30" x14ac:dyDescent="0.25">
      <c r="A16" s="4">
        <v>23701</v>
      </c>
      <c r="B16" s="14" t="s">
        <v>27</v>
      </c>
      <c r="C16" s="15">
        <v>2167</v>
      </c>
      <c r="D16" s="16">
        <f t="shared" ref="D16:M16" si="7">C16</f>
        <v>2167</v>
      </c>
      <c r="E16" s="16">
        <f t="shared" si="7"/>
        <v>2167</v>
      </c>
      <c r="F16" s="16">
        <f t="shared" si="7"/>
        <v>2167</v>
      </c>
      <c r="G16" s="16">
        <f t="shared" si="7"/>
        <v>2167</v>
      </c>
      <c r="H16" s="16">
        <f t="shared" si="7"/>
        <v>2167</v>
      </c>
      <c r="I16" s="16">
        <f t="shared" si="7"/>
        <v>2167</v>
      </c>
      <c r="J16" s="16">
        <f t="shared" si="7"/>
        <v>2167</v>
      </c>
      <c r="K16" s="16">
        <f t="shared" si="7"/>
        <v>2167</v>
      </c>
      <c r="L16" s="16">
        <f t="shared" si="7"/>
        <v>2167</v>
      </c>
      <c r="M16" s="16">
        <f t="shared" si="7"/>
        <v>2167</v>
      </c>
      <c r="N16" s="16">
        <v>2163</v>
      </c>
      <c r="O16" s="17">
        <f t="shared" si="4"/>
        <v>26000</v>
      </c>
    </row>
    <row r="17" spans="1:15" ht="30" x14ac:dyDescent="0.25">
      <c r="A17" s="4">
        <v>23901</v>
      </c>
      <c r="B17" s="14" t="s">
        <v>28</v>
      </c>
      <c r="C17" s="15">
        <v>2083</v>
      </c>
      <c r="D17" s="16">
        <f t="shared" ref="D17:M17" si="8">C17</f>
        <v>2083</v>
      </c>
      <c r="E17" s="16">
        <f t="shared" si="8"/>
        <v>2083</v>
      </c>
      <c r="F17" s="16">
        <f t="shared" si="8"/>
        <v>2083</v>
      </c>
      <c r="G17" s="16">
        <f t="shared" si="8"/>
        <v>2083</v>
      </c>
      <c r="H17" s="16">
        <f t="shared" si="8"/>
        <v>2083</v>
      </c>
      <c r="I17" s="16">
        <f t="shared" si="8"/>
        <v>2083</v>
      </c>
      <c r="J17" s="16">
        <f t="shared" si="8"/>
        <v>2083</v>
      </c>
      <c r="K17" s="16">
        <f t="shared" si="8"/>
        <v>2083</v>
      </c>
      <c r="L17" s="16">
        <f t="shared" si="8"/>
        <v>2083</v>
      </c>
      <c r="M17" s="16">
        <f t="shared" si="8"/>
        <v>2083</v>
      </c>
      <c r="N17" s="16">
        <v>2087</v>
      </c>
      <c r="O17" s="17">
        <f t="shared" si="4"/>
        <v>25000</v>
      </c>
    </row>
    <row r="18" spans="1:15" x14ac:dyDescent="0.25">
      <c r="A18" s="4">
        <v>24101</v>
      </c>
      <c r="B18" s="14" t="s">
        <v>68</v>
      </c>
      <c r="C18" s="15">
        <v>733</v>
      </c>
      <c r="D18" s="16">
        <f t="shared" ref="D18:M18" si="9">C18</f>
        <v>733</v>
      </c>
      <c r="E18" s="16">
        <f t="shared" si="9"/>
        <v>733</v>
      </c>
      <c r="F18" s="16">
        <f t="shared" si="9"/>
        <v>733</v>
      </c>
      <c r="G18" s="16">
        <f t="shared" si="9"/>
        <v>733</v>
      </c>
      <c r="H18" s="16">
        <f t="shared" si="9"/>
        <v>733</v>
      </c>
      <c r="I18" s="16">
        <f t="shared" si="9"/>
        <v>733</v>
      </c>
      <c r="J18" s="16">
        <f t="shared" si="9"/>
        <v>733</v>
      </c>
      <c r="K18" s="16">
        <f t="shared" si="9"/>
        <v>733</v>
      </c>
      <c r="L18" s="16">
        <f t="shared" si="9"/>
        <v>733</v>
      </c>
      <c r="M18" s="16">
        <f t="shared" si="9"/>
        <v>733</v>
      </c>
      <c r="N18" s="16">
        <v>733</v>
      </c>
      <c r="O18" s="17">
        <f t="shared" si="4"/>
        <v>8796</v>
      </c>
    </row>
    <row r="19" spans="1:15" x14ac:dyDescent="0.25">
      <c r="A19" s="4">
        <v>24201</v>
      </c>
      <c r="B19" s="14" t="s">
        <v>69</v>
      </c>
      <c r="C19" s="15">
        <v>733</v>
      </c>
      <c r="D19" s="16">
        <f t="shared" ref="D19:M19" si="10">C19</f>
        <v>733</v>
      </c>
      <c r="E19" s="16">
        <f t="shared" si="10"/>
        <v>733</v>
      </c>
      <c r="F19" s="16">
        <f t="shared" si="10"/>
        <v>733</v>
      </c>
      <c r="G19" s="16">
        <f t="shared" si="10"/>
        <v>733</v>
      </c>
      <c r="H19" s="16">
        <f t="shared" si="10"/>
        <v>733</v>
      </c>
      <c r="I19" s="16">
        <f t="shared" si="10"/>
        <v>733</v>
      </c>
      <c r="J19" s="16">
        <f t="shared" si="10"/>
        <v>733</v>
      </c>
      <c r="K19" s="16">
        <f t="shared" si="10"/>
        <v>733</v>
      </c>
      <c r="L19" s="16">
        <f t="shared" si="10"/>
        <v>733</v>
      </c>
      <c r="M19" s="16">
        <f t="shared" si="10"/>
        <v>733</v>
      </c>
      <c r="N19" s="16">
        <v>733</v>
      </c>
      <c r="O19" s="17">
        <f t="shared" si="4"/>
        <v>8796</v>
      </c>
    </row>
    <row r="20" spans="1:15" x14ac:dyDescent="0.25">
      <c r="A20" s="4">
        <v>24601</v>
      </c>
      <c r="B20" s="14" t="s">
        <v>29</v>
      </c>
      <c r="C20" s="15">
        <v>1250</v>
      </c>
      <c r="D20" s="16">
        <f t="shared" ref="D20:M20" si="11">C20</f>
        <v>1250</v>
      </c>
      <c r="E20" s="16">
        <f t="shared" si="11"/>
        <v>1250</v>
      </c>
      <c r="F20" s="16">
        <f t="shared" si="11"/>
        <v>1250</v>
      </c>
      <c r="G20" s="16">
        <f t="shared" si="11"/>
        <v>1250</v>
      </c>
      <c r="H20" s="16">
        <f t="shared" si="11"/>
        <v>1250</v>
      </c>
      <c r="I20" s="16">
        <f t="shared" si="11"/>
        <v>1250</v>
      </c>
      <c r="J20" s="16">
        <f t="shared" si="11"/>
        <v>1250</v>
      </c>
      <c r="K20" s="16">
        <f t="shared" si="11"/>
        <v>1250</v>
      </c>
      <c r="L20" s="16">
        <f t="shared" si="11"/>
        <v>1250</v>
      </c>
      <c r="M20" s="16">
        <f t="shared" si="11"/>
        <v>1250</v>
      </c>
      <c r="N20" s="16">
        <v>1250</v>
      </c>
      <c r="O20" s="17">
        <f t="shared" si="4"/>
        <v>15000</v>
      </c>
    </row>
    <row r="21" spans="1:15" x14ac:dyDescent="0.25">
      <c r="A21" s="4">
        <v>24701</v>
      </c>
      <c r="B21" s="14" t="s">
        <v>70</v>
      </c>
      <c r="C21" s="15">
        <v>733</v>
      </c>
      <c r="D21" s="16">
        <f t="shared" ref="D21:M21" si="12">C21</f>
        <v>733</v>
      </c>
      <c r="E21" s="16">
        <f t="shared" si="12"/>
        <v>733</v>
      </c>
      <c r="F21" s="16">
        <f t="shared" si="12"/>
        <v>733</v>
      </c>
      <c r="G21" s="16">
        <f t="shared" si="12"/>
        <v>733</v>
      </c>
      <c r="H21" s="16">
        <f t="shared" si="12"/>
        <v>733</v>
      </c>
      <c r="I21" s="16">
        <f t="shared" si="12"/>
        <v>733</v>
      </c>
      <c r="J21" s="16">
        <f t="shared" si="12"/>
        <v>733</v>
      </c>
      <c r="K21" s="16">
        <f t="shared" si="12"/>
        <v>733</v>
      </c>
      <c r="L21" s="16">
        <f t="shared" si="12"/>
        <v>733</v>
      </c>
      <c r="M21" s="16">
        <f t="shared" si="12"/>
        <v>733</v>
      </c>
      <c r="N21" s="16">
        <v>733</v>
      </c>
      <c r="O21" s="17">
        <f t="shared" si="4"/>
        <v>8796</v>
      </c>
    </row>
    <row r="22" spans="1:15" x14ac:dyDescent="0.25">
      <c r="A22" s="4">
        <v>24801</v>
      </c>
      <c r="B22" s="14" t="s">
        <v>30</v>
      </c>
      <c r="C22" s="15">
        <v>1000</v>
      </c>
      <c r="D22" s="16">
        <f t="shared" ref="D22:M22" si="13">C22</f>
        <v>1000</v>
      </c>
      <c r="E22" s="16">
        <f t="shared" si="13"/>
        <v>1000</v>
      </c>
      <c r="F22" s="16">
        <f t="shared" si="13"/>
        <v>1000</v>
      </c>
      <c r="G22" s="16">
        <f t="shared" si="13"/>
        <v>1000</v>
      </c>
      <c r="H22" s="16">
        <f t="shared" si="13"/>
        <v>1000</v>
      </c>
      <c r="I22" s="16">
        <f t="shared" si="13"/>
        <v>1000</v>
      </c>
      <c r="J22" s="16">
        <f t="shared" si="13"/>
        <v>1000</v>
      </c>
      <c r="K22" s="16">
        <f t="shared" si="13"/>
        <v>1000</v>
      </c>
      <c r="L22" s="16">
        <f t="shared" si="13"/>
        <v>1000</v>
      </c>
      <c r="M22" s="16">
        <f t="shared" si="13"/>
        <v>1000</v>
      </c>
      <c r="N22" s="16">
        <v>1000</v>
      </c>
      <c r="O22" s="17">
        <f t="shared" si="4"/>
        <v>12000</v>
      </c>
    </row>
    <row r="23" spans="1:15" ht="30" x14ac:dyDescent="0.25">
      <c r="A23" s="4">
        <v>24901</v>
      </c>
      <c r="B23" s="14" t="s">
        <v>71</v>
      </c>
      <c r="C23" s="15">
        <v>733</v>
      </c>
      <c r="D23" s="16">
        <f t="shared" ref="D23:M23" si="14">C23</f>
        <v>733</v>
      </c>
      <c r="E23" s="16">
        <f t="shared" si="14"/>
        <v>733</v>
      </c>
      <c r="F23" s="16">
        <f t="shared" si="14"/>
        <v>733</v>
      </c>
      <c r="G23" s="16">
        <f t="shared" si="14"/>
        <v>733</v>
      </c>
      <c r="H23" s="16">
        <f t="shared" si="14"/>
        <v>733</v>
      </c>
      <c r="I23" s="16">
        <f t="shared" si="14"/>
        <v>733</v>
      </c>
      <c r="J23" s="16">
        <f t="shared" si="14"/>
        <v>733</v>
      </c>
      <c r="K23" s="16">
        <f t="shared" si="14"/>
        <v>733</v>
      </c>
      <c r="L23" s="16">
        <f t="shared" si="14"/>
        <v>733</v>
      </c>
      <c r="M23" s="16">
        <f t="shared" si="14"/>
        <v>733</v>
      </c>
      <c r="N23" s="16">
        <v>733</v>
      </c>
      <c r="O23" s="17">
        <f t="shared" si="4"/>
        <v>8796</v>
      </c>
    </row>
    <row r="24" spans="1:15" ht="30" x14ac:dyDescent="0.25">
      <c r="A24" s="4">
        <v>25201</v>
      </c>
      <c r="B24" s="14" t="s">
        <v>31</v>
      </c>
      <c r="C24" s="15">
        <v>2917</v>
      </c>
      <c r="D24" s="16">
        <f t="shared" ref="D24:M24" si="15">C24</f>
        <v>2917</v>
      </c>
      <c r="E24" s="16">
        <f t="shared" si="15"/>
        <v>2917</v>
      </c>
      <c r="F24" s="16">
        <f t="shared" si="15"/>
        <v>2917</v>
      </c>
      <c r="G24" s="16">
        <f t="shared" si="15"/>
        <v>2917</v>
      </c>
      <c r="H24" s="16">
        <f t="shared" si="15"/>
        <v>2917</v>
      </c>
      <c r="I24" s="16">
        <f t="shared" si="15"/>
        <v>2917</v>
      </c>
      <c r="J24" s="16">
        <f t="shared" si="15"/>
        <v>2917</v>
      </c>
      <c r="K24" s="16">
        <f t="shared" si="15"/>
        <v>2917</v>
      </c>
      <c r="L24" s="16">
        <f t="shared" si="15"/>
        <v>2917</v>
      </c>
      <c r="M24" s="16">
        <f t="shared" si="15"/>
        <v>2917</v>
      </c>
      <c r="N24" s="16">
        <v>2913</v>
      </c>
      <c r="O24" s="17">
        <f t="shared" si="4"/>
        <v>35000</v>
      </c>
    </row>
    <row r="25" spans="1:15" x14ac:dyDescent="0.25">
      <c r="A25" s="4">
        <v>26101</v>
      </c>
      <c r="B25" s="14" t="s">
        <v>73</v>
      </c>
      <c r="C25" s="15">
        <v>83333</v>
      </c>
      <c r="D25" s="16">
        <f t="shared" ref="D25:M25" si="16">C25</f>
        <v>83333</v>
      </c>
      <c r="E25" s="16">
        <f>83333+5000</f>
        <v>88333</v>
      </c>
      <c r="F25" s="16">
        <f t="shared" ref="F25:H25" si="17">83333+5000</f>
        <v>88333</v>
      </c>
      <c r="G25" s="16">
        <f t="shared" si="17"/>
        <v>88333</v>
      </c>
      <c r="H25" s="16">
        <f t="shared" si="17"/>
        <v>88333</v>
      </c>
      <c r="I25" s="16">
        <f>83333</f>
        <v>83333</v>
      </c>
      <c r="J25" s="16">
        <f t="shared" si="16"/>
        <v>83333</v>
      </c>
      <c r="K25" s="16">
        <f t="shared" si="16"/>
        <v>83333</v>
      </c>
      <c r="L25" s="16">
        <f t="shared" si="16"/>
        <v>83333</v>
      </c>
      <c r="M25" s="16">
        <f t="shared" si="16"/>
        <v>83333</v>
      </c>
      <c r="N25" s="16">
        <v>83337</v>
      </c>
      <c r="O25" s="17">
        <f t="shared" si="4"/>
        <v>1020000</v>
      </c>
    </row>
    <row r="26" spans="1:15" x14ac:dyDescent="0.25">
      <c r="A26" s="4">
        <v>27101</v>
      </c>
      <c r="B26" s="14" t="s">
        <v>74</v>
      </c>
      <c r="C26" s="15">
        <v>2083</v>
      </c>
      <c r="D26" s="16">
        <f t="shared" ref="D26:M26" si="18">C26</f>
        <v>2083</v>
      </c>
      <c r="E26" s="16">
        <f t="shared" si="18"/>
        <v>2083</v>
      </c>
      <c r="F26" s="16">
        <f t="shared" si="18"/>
        <v>2083</v>
      </c>
      <c r="G26" s="16">
        <f t="shared" si="18"/>
        <v>2083</v>
      </c>
      <c r="H26" s="16">
        <f t="shared" si="18"/>
        <v>2083</v>
      </c>
      <c r="I26" s="16">
        <f t="shared" si="18"/>
        <v>2083</v>
      </c>
      <c r="J26" s="16">
        <f t="shared" si="18"/>
        <v>2083</v>
      </c>
      <c r="K26" s="16">
        <f t="shared" si="18"/>
        <v>2083</v>
      </c>
      <c r="L26" s="16">
        <f t="shared" si="18"/>
        <v>2083</v>
      </c>
      <c r="M26" s="16">
        <f t="shared" si="18"/>
        <v>2083</v>
      </c>
      <c r="N26" s="16">
        <v>2087</v>
      </c>
      <c r="O26" s="17">
        <f t="shared" si="4"/>
        <v>25000</v>
      </c>
    </row>
    <row r="27" spans="1:15" ht="30" x14ac:dyDescent="0.25">
      <c r="A27" s="4">
        <v>27201</v>
      </c>
      <c r="B27" s="14" t="s">
        <v>34</v>
      </c>
      <c r="C27" s="15">
        <v>1250</v>
      </c>
      <c r="D27" s="16">
        <f t="shared" ref="D27:M27" si="19">C27</f>
        <v>1250</v>
      </c>
      <c r="E27" s="16">
        <f t="shared" si="19"/>
        <v>1250</v>
      </c>
      <c r="F27" s="16">
        <f t="shared" si="19"/>
        <v>1250</v>
      </c>
      <c r="G27" s="16">
        <f t="shared" si="19"/>
        <v>1250</v>
      </c>
      <c r="H27" s="16">
        <f t="shared" si="19"/>
        <v>1250</v>
      </c>
      <c r="I27" s="16">
        <f t="shared" si="19"/>
        <v>1250</v>
      </c>
      <c r="J27" s="16">
        <f t="shared" si="19"/>
        <v>1250</v>
      </c>
      <c r="K27" s="16">
        <f t="shared" si="19"/>
        <v>1250</v>
      </c>
      <c r="L27" s="16">
        <f t="shared" si="19"/>
        <v>1250</v>
      </c>
      <c r="M27" s="16">
        <f t="shared" si="19"/>
        <v>1250</v>
      </c>
      <c r="N27" s="16">
        <v>1250</v>
      </c>
      <c r="O27" s="17">
        <f t="shared" ref="O27:O34" si="20">SUM(C27:N27)</f>
        <v>15000</v>
      </c>
    </row>
    <row r="28" spans="1:15" x14ac:dyDescent="0.25">
      <c r="A28" s="4">
        <v>29101</v>
      </c>
      <c r="B28" s="14" t="s">
        <v>35</v>
      </c>
      <c r="C28" s="15">
        <v>1250</v>
      </c>
      <c r="D28" s="16">
        <f t="shared" ref="D28:M28" si="21">C28</f>
        <v>1250</v>
      </c>
      <c r="E28" s="16">
        <f t="shared" si="21"/>
        <v>1250</v>
      </c>
      <c r="F28" s="16">
        <f t="shared" si="21"/>
        <v>1250</v>
      </c>
      <c r="G28" s="16">
        <f t="shared" si="21"/>
        <v>1250</v>
      </c>
      <c r="H28" s="16">
        <f t="shared" si="21"/>
        <v>1250</v>
      </c>
      <c r="I28" s="16">
        <f t="shared" si="21"/>
        <v>1250</v>
      </c>
      <c r="J28" s="16">
        <f t="shared" si="21"/>
        <v>1250</v>
      </c>
      <c r="K28" s="16">
        <f t="shared" si="21"/>
        <v>1250</v>
      </c>
      <c r="L28" s="16">
        <f t="shared" si="21"/>
        <v>1250</v>
      </c>
      <c r="M28" s="16">
        <f t="shared" si="21"/>
        <v>1250</v>
      </c>
      <c r="N28" s="16">
        <v>1250</v>
      </c>
      <c r="O28" s="17">
        <f t="shared" si="20"/>
        <v>15000</v>
      </c>
    </row>
    <row r="29" spans="1:15" ht="30" x14ac:dyDescent="0.25">
      <c r="A29" s="4">
        <v>29201</v>
      </c>
      <c r="B29" s="14" t="s">
        <v>36</v>
      </c>
      <c r="C29" s="15">
        <v>2250</v>
      </c>
      <c r="D29" s="16">
        <f t="shared" ref="D29:M29" si="22">C29</f>
        <v>2250</v>
      </c>
      <c r="E29" s="16">
        <f t="shared" si="22"/>
        <v>2250</v>
      </c>
      <c r="F29" s="16">
        <f t="shared" si="22"/>
        <v>2250</v>
      </c>
      <c r="G29" s="16">
        <f t="shared" si="22"/>
        <v>2250</v>
      </c>
      <c r="H29" s="16">
        <f t="shared" si="22"/>
        <v>2250</v>
      </c>
      <c r="I29" s="16">
        <f t="shared" si="22"/>
        <v>2250</v>
      </c>
      <c r="J29" s="16">
        <f t="shared" si="22"/>
        <v>2250</v>
      </c>
      <c r="K29" s="16">
        <f t="shared" si="22"/>
        <v>2250</v>
      </c>
      <c r="L29" s="16">
        <f t="shared" si="22"/>
        <v>2250</v>
      </c>
      <c r="M29" s="16">
        <f t="shared" si="22"/>
        <v>2250</v>
      </c>
      <c r="N29" s="16">
        <f>M29</f>
        <v>2250</v>
      </c>
      <c r="O29" s="17">
        <f t="shared" si="20"/>
        <v>27000</v>
      </c>
    </row>
    <row r="30" spans="1:15" ht="45" x14ac:dyDescent="0.25">
      <c r="A30" s="4">
        <v>29301</v>
      </c>
      <c r="B30" s="14" t="s">
        <v>37</v>
      </c>
      <c r="C30" s="15">
        <v>2916</v>
      </c>
      <c r="D30" s="16">
        <f t="shared" ref="D30:M30" si="23">C30</f>
        <v>2916</v>
      </c>
      <c r="E30" s="16">
        <f t="shared" si="23"/>
        <v>2916</v>
      </c>
      <c r="F30" s="16">
        <f t="shared" si="23"/>
        <v>2916</v>
      </c>
      <c r="G30" s="16">
        <f t="shared" si="23"/>
        <v>2916</v>
      </c>
      <c r="H30" s="16">
        <f t="shared" si="23"/>
        <v>2916</v>
      </c>
      <c r="I30" s="16">
        <f t="shared" si="23"/>
        <v>2916</v>
      </c>
      <c r="J30" s="16">
        <f t="shared" si="23"/>
        <v>2916</v>
      </c>
      <c r="K30" s="16">
        <f t="shared" si="23"/>
        <v>2916</v>
      </c>
      <c r="L30" s="16">
        <f t="shared" si="23"/>
        <v>2916</v>
      </c>
      <c r="M30" s="16">
        <f t="shared" si="23"/>
        <v>2916</v>
      </c>
      <c r="N30" s="16">
        <v>2924</v>
      </c>
      <c r="O30" s="17">
        <f t="shared" si="20"/>
        <v>35000</v>
      </c>
    </row>
    <row r="31" spans="1:15" ht="60" x14ac:dyDescent="0.25">
      <c r="A31" s="4">
        <v>29401</v>
      </c>
      <c r="B31" s="14" t="s">
        <v>38</v>
      </c>
      <c r="C31" s="15">
        <v>3916</v>
      </c>
      <c r="D31" s="16">
        <f t="shared" ref="D31:M31" si="24">C31</f>
        <v>3916</v>
      </c>
      <c r="E31" s="16">
        <f t="shared" si="24"/>
        <v>3916</v>
      </c>
      <c r="F31" s="16">
        <f t="shared" si="24"/>
        <v>3916</v>
      </c>
      <c r="G31" s="16">
        <f t="shared" si="24"/>
        <v>3916</v>
      </c>
      <c r="H31" s="16">
        <f t="shared" si="24"/>
        <v>3916</v>
      </c>
      <c r="I31" s="16">
        <f t="shared" si="24"/>
        <v>3916</v>
      </c>
      <c r="J31" s="16">
        <f t="shared" si="24"/>
        <v>3916</v>
      </c>
      <c r="K31" s="16">
        <f t="shared" si="24"/>
        <v>3916</v>
      </c>
      <c r="L31" s="16">
        <f t="shared" si="24"/>
        <v>3916</v>
      </c>
      <c r="M31" s="16">
        <f t="shared" si="24"/>
        <v>3916</v>
      </c>
      <c r="N31" s="16">
        <v>3924</v>
      </c>
      <c r="O31" s="17">
        <f t="shared" si="20"/>
        <v>47000</v>
      </c>
    </row>
    <row r="32" spans="1:15" ht="30" x14ac:dyDescent="0.25">
      <c r="A32" s="4">
        <v>29601</v>
      </c>
      <c r="B32" s="14" t="s">
        <v>39</v>
      </c>
      <c r="C32" s="15">
        <v>41666</v>
      </c>
      <c r="D32" s="16">
        <f t="shared" ref="D32:M32" si="25">C32</f>
        <v>41666</v>
      </c>
      <c r="E32" s="16">
        <f t="shared" si="25"/>
        <v>41666</v>
      </c>
      <c r="F32" s="16">
        <f t="shared" si="25"/>
        <v>41666</v>
      </c>
      <c r="G32" s="16">
        <f t="shared" si="25"/>
        <v>41666</v>
      </c>
      <c r="H32" s="16">
        <f t="shared" si="25"/>
        <v>41666</v>
      </c>
      <c r="I32" s="16">
        <f t="shared" si="25"/>
        <v>41666</v>
      </c>
      <c r="J32" s="16">
        <f t="shared" si="25"/>
        <v>41666</v>
      </c>
      <c r="K32" s="16">
        <f t="shared" si="25"/>
        <v>41666</v>
      </c>
      <c r="L32" s="16">
        <f t="shared" si="25"/>
        <v>41666</v>
      </c>
      <c r="M32" s="16">
        <f t="shared" si="25"/>
        <v>41666</v>
      </c>
      <c r="N32" s="16">
        <v>41674</v>
      </c>
      <c r="O32" s="17">
        <f t="shared" si="20"/>
        <v>500000</v>
      </c>
    </row>
    <row r="33" spans="1:15" x14ac:dyDescent="0.25">
      <c r="A33" s="4">
        <v>29602</v>
      </c>
      <c r="B33" s="14" t="s">
        <v>40</v>
      </c>
      <c r="C33" s="15">
        <v>13333</v>
      </c>
      <c r="D33" s="16">
        <f t="shared" ref="D33:M33" si="26">C33</f>
        <v>13333</v>
      </c>
      <c r="E33" s="16">
        <f t="shared" si="26"/>
        <v>13333</v>
      </c>
      <c r="F33" s="16">
        <f t="shared" si="26"/>
        <v>13333</v>
      </c>
      <c r="G33" s="16">
        <f t="shared" si="26"/>
        <v>13333</v>
      </c>
      <c r="H33" s="16">
        <f t="shared" si="26"/>
        <v>13333</v>
      </c>
      <c r="I33" s="16">
        <f t="shared" si="26"/>
        <v>13333</v>
      </c>
      <c r="J33" s="16">
        <f t="shared" si="26"/>
        <v>13333</v>
      </c>
      <c r="K33" s="16">
        <f t="shared" si="26"/>
        <v>13333</v>
      </c>
      <c r="L33" s="16">
        <f t="shared" si="26"/>
        <v>13333</v>
      </c>
      <c r="M33" s="16">
        <f t="shared" si="26"/>
        <v>13333</v>
      </c>
      <c r="N33" s="16">
        <v>13337</v>
      </c>
      <c r="O33" s="17">
        <f t="shared" si="20"/>
        <v>160000</v>
      </c>
    </row>
    <row r="34" spans="1:15" ht="30.75" thickBot="1" x14ac:dyDescent="0.3">
      <c r="A34" s="18">
        <v>29901</v>
      </c>
      <c r="B34" s="28" t="s">
        <v>67</v>
      </c>
      <c r="C34" s="31">
        <v>733</v>
      </c>
      <c r="D34" s="31">
        <f t="shared" ref="D34:M34" si="27">C34</f>
        <v>733</v>
      </c>
      <c r="E34" s="31">
        <f t="shared" si="27"/>
        <v>733</v>
      </c>
      <c r="F34" s="31">
        <f t="shared" si="27"/>
        <v>733</v>
      </c>
      <c r="G34" s="31">
        <f t="shared" si="27"/>
        <v>733</v>
      </c>
      <c r="H34" s="31">
        <f t="shared" si="27"/>
        <v>733</v>
      </c>
      <c r="I34" s="31">
        <f t="shared" si="27"/>
        <v>733</v>
      </c>
      <c r="J34" s="31">
        <f t="shared" si="27"/>
        <v>733</v>
      </c>
      <c r="K34" s="31">
        <f t="shared" si="27"/>
        <v>733</v>
      </c>
      <c r="L34" s="31">
        <f t="shared" si="27"/>
        <v>733</v>
      </c>
      <c r="M34" s="31">
        <f t="shared" si="27"/>
        <v>733</v>
      </c>
      <c r="N34" s="31">
        <v>733</v>
      </c>
      <c r="O34" s="32">
        <f t="shared" si="20"/>
        <v>8796</v>
      </c>
    </row>
  </sheetData>
  <mergeCells count="2">
    <mergeCell ref="C2:O2"/>
    <mergeCell ref="C3:O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3" workbookViewId="0">
      <selection activeCell="K20" sqref="K20"/>
    </sheetView>
  </sheetViews>
  <sheetFormatPr baseColWidth="10" defaultRowHeight="15" x14ac:dyDescent="0.25"/>
  <cols>
    <col min="1" max="1" width="8.7109375" bestFit="1" customWidth="1"/>
    <col min="2" max="2" width="36.85546875" customWidth="1"/>
    <col min="3" max="3" width="10.42578125" customWidth="1"/>
    <col min="4" max="4" width="10.5703125" bestFit="1" customWidth="1"/>
    <col min="5" max="8" width="11.5703125" bestFit="1" customWidth="1"/>
    <col min="9" max="14" width="10.5703125" bestFit="1" customWidth="1"/>
    <col min="15" max="15" width="13.140625" bestFit="1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/>
      <c r="B2" s="5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x14ac:dyDescent="0.25">
      <c r="A3" s="6"/>
      <c r="B3" s="7"/>
      <c r="C3" s="36" t="s">
        <v>66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x14ac:dyDescent="0.25">
      <c r="A4" s="4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A5" s="4"/>
      <c r="B5" s="7" t="s">
        <v>1</v>
      </c>
      <c r="C5" s="10" t="s">
        <v>2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5">
      <c r="A6" s="4"/>
      <c r="B6" s="7" t="s">
        <v>3</v>
      </c>
      <c r="C6" s="7" t="s">
        <v>4</v>
      </c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x14ac:dyDescent="0.25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x14ac:dyDescent="0.25">
      <c r="A8" s="6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2" t="s">
        <v>19</v>
      </c>
    </row>
    <row r="9" spans="1:15" x14ac:dyDescent="0.25">
      <c r="A9" s="6">
        <v>30000</v>
      </c>
      <c r="B9" s="7" t="s">
        <v>41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3">
        <f>SUM(O10:O32)</f>
        <v>2069089</v>
      </c>
    </row>
    <row r="10" spans="1:15" x14ac:dyDescent="0.25">
      <c r="A10" s="4">
        <v>31101</v>
      </c>
      <c r="B10" s="14" t="s">
        <v>42</v>
      </c>
      <c r="C10" s="15">
        <v>10450</v>
      </c>
      <c r="D10" s="16">
        <f t="shared" ref="D10:M10" si="0">C10</f>
        <v>10450</v>
      </c>
      <c r="E10" s="16">
        <f t="shared" si="0"/>
        <v>10450</v>
      </c>
      <c r="F10" s="16">
        <f t="shared" si="0"/>
        <v>10450</v>
      </c>
      <c r="G10" s="16">
        <f t="shared" si="0"/>
        <v>10450</v>
      </c>
      <c r="H10" s="16">
        <f t="shared" si="0"/>
        <v>10450</v>
      </c>
      <c r="I10" s="16">
        <f t="shared" si="0"/>
        <v>10450</v>
      </c>
      <c r="J10" s="16">
        <f t="shared" si="0"/>
        <v>10450</v>
      </c>
      <c r="K10" s="16">
        <f t="shared" si="0"/>
        <v>10450</v>
      </c>
      <c r="L10" s="16">
        <f t="shared" si="0"/>
        <v>10450</v>
      </c>
      <c r="M10" s="16">
        <f t="shared" si="0"/>
        <v>10450</v>
      </c>
      <c r="N10" s="16">
        <v>10452</v>
      </c>
      <c r="O10" s="17">
        <f t="shared" ref="O10:O32" si="1">SUM(C10:N10)</f>
        <v>125402</v>
      </c>
    </row>
    <row r="11" spans="1:15" ht="30" x14ac:dyDescent="0.25">
      <c r="A11" s="4">
        <v>31301</v>
      </c>
      <c r="B11" s="14" t="s">
        <v>43</v>
      </c>
      <c r="C11" s="15">
        <v>4166</v>
      </c>
      <c r="D11" s="16">
        <f t="shared" ref="D11:M11" si="2">C11</f>
        <v>4166</v>
      </c>
      <c r="E11" s="16">
        <f t="shared" si="2"/>
        <v>4166</v>
      </c>
      <c r="F11" s="16">
        <f t="shared" si="2"/>
        <v>4166</v>
      </c>
      <c r="G11" s="16">
        <f t="shared" si="2"/>
        <v>4166</v>
      </c>
      <c r="H11" s="16">
        <f t="shared" si="2"/>
        <v>4166</v>
      </c>
      <c r="I11" s="16">
        <f t="shared" si="2"/>
        <v>4166</v>
      </c>
      <c r="J11" s="16">
        <f t="shared" si="2"/>
        <v>4166</v>
      </c>
      <c r="K11" s="16">
        <f t="shared" si="2"/>
        <v>4166</v>
      </c>
      <c r="L11" s="16">
        <f t="shared" si="2"/>
        <v>4166</v>
      </c>
      <c r="M11" s="16">
        <f t="shared" si="2"/>
        <v>4166</v>
      </c>
      <c r="N11" s="16">
        <v>4174</v>
      </c>
      <c r="O11" s="17">
        <f t="shared" si="1"/>
        <v>50000</v>
      </c>
    </row>
    <row r="12" spans="1:15" x14ac:dyDescent="0.25">
      <c r="A12" s="4">
        <v>31401</v>
      </c>
      <c r="B12" s="14" t="s">
        <v>44</v>
      </c>
      <c r="C12" s="15">
        <v>2083</v>
      </c>
      <c r="D12" s="16">
        <f t="shared" ref="D12:M12" si="3">C12</f>
        <v>2083</v>
      </c>
      <c r="E12" s="16">
        <f t="shared" si="3"/>
        <v>2083</v>
      </c>
      <c r="F12" s="16">
        <f t="shared" si="3"/>
        <v>2083</v>
      </c>
      <c r="G12" s="16">
        <f t="shared" si="3"/>
        <v>2083</v>
      </c>
      <c r="H12" s="16">
        <f t="shared" si="3"/>
        <v>2083</v>
      </c>
      <c r="I12" s="16">
        <f t="shared" si="3"/>
        <v>2083</v>
      </c>
      <c r="J12" s="16">
        <f t="shared" si="3"/>
        <v>2083</v>
      </c>
      <c r="K12" s="16">
        <f t="shared" si="3"/>
        <v>2083</v>
      </c>
      <c r="L12" s="16">
        <f t="shared" si="3"/>
        <v>2083</v>
      </c>
      <c r="M12" s="16">
        <f t="shared" si="3"/>
        <v>2083</v>
      </c>
      <c r="N12" s="16">
        <v>2087</v>
      </c>
      <c r="O12" s="17">
        <f t="shared" si="1"/>
        <v>25000</v>
      </c>
    </row>
    <row r="13" spans="1:15" x14ac:dyDescent="0.25">
      <c r="A13" s="4">
        <v>31802</v>
      </c>
      <c r="B13" s="14" t="s">
        <v>45</v>
      </c>
      <c r="C13" s="15">
        <v>666</v>
      </c>
      <c r="D13" s="16">
        <f t="shared" ref="D13:M13" si="4">C13</f>
        <v>666</v>
      </c>
      <c r="E13" s="16">
        <f t="shared" si="4"/>
        <v>666</v>
      </c>
      <c r="F13" s="16">
        <f t="shared" si="4"/>
        <v>666</v>
      </c>
      <c r="G13" s="16">
        <f t="shared" si="4"/>
        <v>666</v>
      </c>
      <c r="H13" s="16">
        <f t="shared" si="4"/>
        <v>666</v>
      </c>
      <c r="I13" s="16">
        <f t="shared" si="4"/>
        <v>666</v>
      </c>
      <c r="J13" s="16">
        <f t="shared" si="4"/>
        <v>666</v>
      </c>
      <c r="K13" s="16">
        <f t="shared" si="4"/>
        <v>666</v>
      </c>
      <c r="L13" s="16">
        <f t="shared" si="4"/>
        <v>666</v>
      </c>
      <c r="M13" s="16">
        <f t="shared" si="4"/>
        <v>666</v>
      </c>
      <c r="N13" s="16">
        <v>674</v>
      </c>
      <c r="O13" s="17">
        <f t="shared" si="1"/>
        <v>8000</v>
      </c>
    </row>
    <row r="14" spans="1:15" x14ac:dyDescent="0.25">
      <c r="A14" s="4">
        <v>32201</v>
      </c>
      <c r="B14" s="14" t="s">
        <v>46</v>
      </c>
      <c r="C14" s="15">
        <v>13747</v>
      </c>
      <c r="D14" s="16">
        <f t="shared" ref="D14:M14" si="5">C14</f>
        <v>13747</v>
      </c>
      <c r="E14" s="16">
        <f t="shared" si="5"/>
        <v>13747</v>
      </c>
      <c r="F14" s="16">
        <f t="shared" si="5"/>
        <v>13747</v>
      </c>
      <c r="G14" s="16">
        <f t="shared" si="5"/>
        <v>13747</v>
      </c>
      <c r="H14" s="16">
        <f t="shared" si="5"/>
        <v>13747</v>
      </c>
      <c r="I14" s="16">
        <f t="shared" si="5"/>
        <v>13747</v>
      </c>
      <c r="J14" s="16">
        <f t="shared" si="5"/>
        <v>13747</v>
      </c>
      <c r="K14" s="16">
        <f t="shared" si="5"/>
        <v>13747</v>
      </c>
      <c r="L14" s="16">
        <f t="shared" si="5"/>
        <v>13747</v>
      </c>
      <c r="M14" s="16">
        <f t="shared" si="5"/>
        <v>13747</v>
      </c>
      <c r="N14" s="16">
        <v>13759</v>
      </c>
      <c r="O14" s="17">
        <f t="shared" si="1"/>
        <v>164976</v>
      </c>
    </row>
    <row r="15" spans="1:15" ht="30" x14ac:dyDescent="0.25">
      <c r="A15" s="4">
        <v>32301</v>
      </c>
      <c r="B15" s="14" t="s">
        <v>47</v>
      </c>
      <c r="C15" s="15">
        <v>8333</v>
      </c>
      <c r="D15" s="16">
        <f t="shared" ref="D15:M15" si="6">C15</f>
        <v>8333</v>
      </c>
      <c r="E15" s="16">
        <f t="shared" si="6"/>
        <v>8333</v>
      </c>
      <c r="F15" s="16">
        <f t="shared" si="6"/>
        <v>8333</v>
      </c>
      <c r="G15" s="16">
        <f t="shared" si="6"/>
        <v>8333</v>
      </c>
      <c r="H15" s="16">
        <f t="shared" si="6"/>
        <v>8333</v>
      </c>
      <c r="I15" s="16">
        <f t="shared" si="6"/>
        <v>8333</v>
      </c>
      <c r="J15" s="16">
        <f t="shared" si="6"/>
        <v>8333</v>
      </c>
      <c r="K15" s="16">
        <f t="shared" si="6"/>
        <v>8333</v>
      </c>
      <c r="L15" s="16">
        <f t="shared" si="6"/>
        <v>8333</v>
      </c>
      <c r="M15" s="16">
        <f t="shared" si="6"/>
        <v>8333</v>
      </c>
      <c r="N15" s="16">
        <v>8337</v>
      </c>
      <c r="O15" s="17">
        <f t="shared" si="1"/>
        <v>100000</v>
      </c>
    </row>
    <row r="16" spans="1:15" x14ac:dyDescent="0.25">
      <c r="A16" s="4">
        <v>33601</v>
      </c>
      <c r="B16" s="14" t="s">
        <v>72</v>
      </c>
      <c r="C16" s="15">
        <v>916</v>
      </c>
      <c r="D16" s="16">
        <f t="shared" ref="D16:M16" si="7">C16</f>
        <v>916</v>
      </c>
      <c r="E16" s="16">
        <f t="shared" si="7"/>
        <v>916</v>
      </c>
      <c r="F16" s="16">
        <f t="shared" si="7"/>
        <v>916</v>
      </c>
      <c r="G16" s="16">
        <f t="shared" si="7"/>
        <v>916</v>
      </c>
      <c r="H16" s="16">
        <f t="shared" si="7"/>
        <v>916</v>
      </c>
      <c r="I16" s="16">
        <f t="shared" si="7"/>
        <v>916</v>
      </c>
      <c r="J16" s="16">
        <f t="shared" si="7"/>
        <v>916</v>
      </c>
      <c r="K16" s="16">
        <f t="shared" si="7"/>
        <v>916</v>
      </c>
      <c r="L16" s="16">
        <f t="shared" si="7"/>
        <v>916</v>
      </c>
      <c r="M16" s="16">
        <f t="shared" si="7"/>
        <v>916</v>
      </c>
      <c r="N16" s="16">
        <v>924</v>
      </c>
      <c r="O16" s="17">
        <f t="shared" si="1"/>
        <v>11000</v>
      </c>
    </row>
    <row r="17" spans="1:15" x14ac:dyDescent="0.25">
      <c r="A17" s="4">
        <v>34501</v>
      </c>
      <c r="B17" s="14" t="s">
        <v>48</v>
      </c>
      <c r="C17" s="15">
        <v>12500</v>
      </c>
      <c r="D17" s="16">
        <f t="shared" ref="D17:I26" si="8">C17</f>
        <v>12500</v>
      </c>
      <c r="E17" s="16">
        <f t="shared" si="8"/>
        <v>12500</v>
      </c>
      <c r="F17" s="16">
        <f t="shared" si="8"/>
        <v>12500</v>
      </c>
      <c r="G17" s="16">
        <f t="shared" si="8"/>
        <v>12500</v>
      </c>
      <c r="H17" s="16">
        <f t="shared" si="8"/>
        <v>12500</v>
      </c>
      <c r="I17" s="16">
        <f t="shared" si="8"/>
        <v>12500</v>
      </c>
      <c r="J17" s="16">
        <f t="shared" ref="J17:M32" si="9">I17</f>
        <v>12500</v>
      </c>
      <c r="K17" s="16">
        <f t="shared" si="9"/>
        <v>12500</v>
      </c>
      <c r="L17" s="16">
        <f t="shared" si="9"/>
        <v>12500</v>
      </c>
      <c r="M17" s="16">
        <f t="shared" si="9"/>
        <v>12500</v>
      </c>
      <c r="N17" s="16">
        <f>M17</f>
        <v>12500</v>
      </c>
      <c r="O17" s="17">
        <f t="shared" si="1"/>
        <v>150000</v>
      </c>
    </row>
    <row r="18" spans="1:15" ht="30" x14ac:dyDescent="0.25">
      <c r="A18" s="4">
        <v>35101</v>
      </c>
      <c r="B18" s="14" t="s">
        <v>49</v>
      </c>
      <c r="C18" s="15">
        <v>5417</v>
      </c>
      <c r="D18" s="16">
        <f t="shared" si="8"/>
        <v>5417</v>
      </c>
      <c r="E18" s="16">
        <f t="shared" si="8"/>
        <v>5417</v>
      </c>
      <c r="F18" s="16">
        <f t="shared" si="8"/>
        <v>5417</v>
      </c>
      <c r="G18" s="16">
        <f t="shared" si="8"/>
        <v>5417</v>
      </c>
      <c r="H18" s="16">
        <f t="shared" si="8"/>
        <v>5417</v>
      </c>
      <c r="I18" s="16">
        <f t="shared" si="8"/>
        <v>5417</v>
      </c>
      <c r="J18" s="16">
        <f t="shared" si="9"/>
        <v>5417</v>
      </c>
      <c r="K18" s="16">
        <f t="shared" si="9"/>
        <v>5417</v>
      </c>
      <c r="L18" s="16">
        <f t="shared" si="9"/>
        <v>5417</v>
      </c>
      <c r="M18" s="16">
        <f t="shared" si="9"/>
        <v>5417</v>
      </c>
      <c r="N18" s="16">
        <v>5413</v>
      </c>
      <c r="O18" s="17">
        <f t="shared" si="1"/>
        <v>65000</v>
      </c>
    </row>
    <row r="19" spans="1:15" ht="60" x14ac:dyDescent="0.25">
      <c r="A19" s="4">
        <v>35201</v>
      </c>
      <c r="B19" s="14" t="s">
        <v>50</v>
      </c>
      <c r="C19" s="15">
        <v>5833</v>
      </c>
      <c r="D19" s="16">
        <f t="shared" si="8"/>
        <v>5833</v>
      </c>
      <c r="E19" s="16">
        <f t="shared" si="8"/>
        <v>5833</v>
      </c>
      <c r="F19" s="16">
        <f t="shared" si="8"/>
        <v>5833</v>
      </c>
      <c r="G19" s="16">
        <f t="shared" si="8"/>
        <v>5833</v>
      </c>
      <c r="H19" s="16">
        <f t="shared" si="8"/>
        <v>5833</v>
      </c>
      <c r="I19" s="16">
        <f t="shared" si="8"/>
        <v>5833</v>
      </c>
      <c r="J19" s="16">
        <f t="shared" si="9"/>
        <v>5833</v>
      </c>
      <c r="K19" s="16">
        <f t="shared" si="9"/>
        <v>5833</v>
      </c>
      <c r="L19" s="16">
        <f t="shared" si="9"/>
        <v>5833</v>
      </c>
      <c r="M19" s="16">
        <f t="shared" si="9"/>
        <v>5833</v>
      </c>
      <c r="N19" s="16">
        <v>5837</v>
      </c>
      <c r="O19" s="17">
        <f t="shared" si="1"/>
        <v>70000</v>
      </c>
    </row>
    <row r="20" spans="1:15" ht="45" x14ac:dyDescent="0.25">
      <c r="A20" s="4">
        <v>35301</v>
      </c>
      <c r="B20" s="14" t="s">
        <v>51</v>
      </c>
      <c r="C20" s="15">
        <v>4166</v>
      </c>
      <c r="D20" s="16">
        <f t="shared" si="8"/>
        <v>4166</v>
      </c>
      <c r="E20" s="16">
        <f t="shared" si="8"/>
        <v>4166</v>
      </c>
      <c r="F20" s="16">
        <f t="shared" si="8"/>
        <v>4166</v>
      </c>
      <c r="G20" s="16">
        <f t="shared" si="8"/>
        <v>4166</v>
      </c>
      <c r="H20" s="16">
        <f t="shared" si="8"/>
        <v>4166</v>
      </c>
      <c r="I20" s="16">
        <f t="shared" si="8"/>
        <v>4166</v>
      </c>
      <c r="J20" s="16">
        <f t="shared" si="9"/>
        <v>4166</v>
      </c>
      <c r="K20" s="16">
        <f t="shared" si="9"/>
        <v>4166</v>
      </c>
      <c r="L20" s="16">
        <f t="shared" si="9"/>
        <v>4166</v>
      </c>
      <c r="M20" s="16">
        <f t="shared" si="9"/>
        <v>4166</v>
      </c>
      <c r="N20" s="16">
        <v>4174</v>
      </c>
      <c r="O20" s="17">
        <f t="shared" si="1"/>
        <v>50000</v>
      </c>
    </row>
    <row r="21" spans="1:15" ht="45" x14ac:dyDescent="0.25">
      <c r="A21" s="4">
        <v>35501</v>
      </c>
      <c r="B21" s="14" t="s">
        <v>52</v>
      </c>
      <c r="C21" s="15">
        <v>27689</v>
      </c>
      <c r="D21" s="16">
        <f t="shared" si="8"/>
        <v>27689</v>
      </c>
      <c r="E21" s="16">
        <f t="shared" si="8"/>
        <v>27689</v>
      </c>
      <c r="F21" s="16">
        <f t="shared" si="8"/>
        <v>27689</v>
      </c>
      <c r="G21" s="16">
        <f t="shared" si="8"/>
        <v>27689</v>
      </c>
      <c r="H21" s="16">
        <f t="shared" si="8"/>
        <v>27689</v>
      </c>
      <c r="I21" s="16">
        <f t="shared" si="8"/>
        <v>27689</v>
      </c>
      <c r="J21" s="16">
        <f t="shared" si="9"/>
        <v>27689</v>
      </c>
      <c r="K21" s="16">
        <f t="shared" si="9"/>
        <v>27689</v>
      </c>
      <c r="L21" s="16">
        <f t="shared" si="9"/>
        <v>27689</v>
      </c>
      <c r="M21" s="16">
        <f t="shared" si="9"/>
        <v>27689</v>
      </c>
      <c r="N21" s="16">
        <v>27694</v>
      </c>
      <c r="O21" s="17">
        <f t="shared" si="1"/>
        <v>332273</v>
      </c>
    </row>
    <row r="22" spans="1:15" ht="30" x14ac:dyDescent="0.25">
      <c r="A22" s="4">
        <v>35801</v>
      </c>
      <c r="B22" s="14" t="s">
        <v>53</v>
      </c>
      <c r="C22" s="15">
        <v>5000</v>
      </c>
      <c r="D22" s="16">
        <f t="shared" si="8"/>
        <v>5000</v>
      </c>
      <c r="E22" s="16">
        <f t="shared" si="8"/>
        <v>5000</v>
      </c>
      <c r="F22" s="16">
        <f t="shared" si="8"/>
        <v>5000</v>
      </c>
      <c r="G22" s="16">
        <f t="shared" si="8"/>
        <v>5000</v>
      </c>
      <c r="H22" s="16">
        <f t="shared" si="8"/>
        <v>5000</v>
      </c>
      <c r="I22" s="16">
        <f t="shared" si="8"/>
        <v>5000</v>
      </c>
      <c r="J22" s="16">
        <f t="shared" si="9"/>
        <v>5000</v>
      </c>
      <c r="K22" s="16">
        <f t="shared" si="9"/>
        <v>5000</v>
      </c>
      <c r="L22" s="16">
        <f t="shared" si="9"/>
        <v>5000</v>
      </c>
      <c r="M22" s="16">
        <f t="shared" si="9"/>
        <v>5000</v>
      </c>
      <c r="N22" s="16">
        <v>5000</v>
      </c>
      <c r="O22" s="17">
        <f t="shared" si="1"/>
        <v>60000</v>
      </c>
    </row>
    <row r="23" spans="1:15" x14ac:dyDescent="0.25">
      <c r="A23" s="4">
        <v>35901</v>
      </c>
      <c r="B23" s="14" t="s">
        <v>54</v>
      </c>
      <c r="C23" s="15">
        <v>5000</v>
      </c>
      <c r="D23" s="16">
        <f t="shared" si="8"/>
        <v>5000</v>
      </c>
      <c r="E23" s="16">
        <f t="shared" si="8"/>
        <v>5000</v>
      </c>
      <c r="F23" s="16">
        <f t="shared" si="8"/>
        <v>5000</v>
      </c>
      <c r="G23" s="16">
        <f t="shared" si="8"/>
        <v>5000</v>
      </c>
      <c r="H23" s="16">
        <f t="shared" si="8"/>
        <v>5000</v>
      </c>
      <c r="I23" s="16">
        <f t="shared" si="8"/>
        <v>5000</v>
      </c>
      <c r="J23" s="16">
        <f t="shared" si="9"/>
        <v>5000</v>
      </c>
      <c r="K23" s="16">
        <f t="shared" si="9"/>
        <v>5000</v>
      </c>
      <c r="L23" s="16">
        <f t="shared" si="9"/>
        <v>5000</v>
      </c>
      <c r="M23" s="16">
        <f t="shared" si="9"/>
        <v>5000</v>
      </c>
      <c r="N23" s="16">
        <v>5000</v>
      </c>
      <c r="O23" s="17">
        <f t="shared" si="1"/>
        <v>60000</v>
      </c>
    </row>
    <row r="24" spans="1:15" x14ac:dyDescent="0.25">
      <c r="A24" s="4">
        <v>37101</v>
      </c>
      <c r="B24" s="14" t="s">
        <v>55</v>
      </c>
      <c r="C24" s="15">
        <v>13189</v>
      </c>
      <c r="D24" s="16">
        <f t="shared" si="8"/>
        <v>13189</v>
      </c>
      <c r="E24" s="16">
        <f t="shared" si="8"/>
        <v>13189</v>
      </c>
      <c r="F24" s="16">
        <f t="shared" si="8"/>
        <v>13189</v>
      </c>
      <c r="G24" s="16">
        <f t="shared" si="8"/>
        <v>13189</v>
      </c>
      <c r="H24" s="16">
        <f t="shared" si="8"/>
        <v>13189</v>
      </c>
      <c r="I24" s="16">
        <f t="shared" si="8"/>
        <v>13189</v>
      </c>
      <c r="J24" s="16">
        <f t="shared" si="9"/>
        <v>13189</v>
      </c>
      <c r="K24" s="16">
        <f t="shared" si="9"/>
        <v>13189</v>
      </c>
      <c r="L24" s="16">
        <f t="shared" si="9"/>
        <v>13189</v>
      </c>
      <c r="M24" s="16">
        <f t="shared" si="9"/>
        <v>13189</v>
      </c>
      <c r="N24" s="16">
        <v>13199</v>
      </c>
      <c r="O24" s="17">
        <f t="shared" si="1"/>
        <v>158278</v>
      </c>
    </row>
    <row r="25" spans="1:15" x14ac:dyDescent="0.25">
      <c r="A25" s="4">
        <v>37201</v>
      </c>
      <c r="B25" s="14" t="s">
        <v>56</v>
      </c>
      <c r="C25" s="15">
        <v>3750</v>
      </c>
      <c r="D25" s="16">
        <f t="shared" si="8"/>
        <v>3750</v>
      </c>
      <c r="E25" s="16">
        <f t="shared" si="8"/>
        <v>3750</v>
      </c>
      <c r="F25" s="16">
        <f t="shared" si="8"/>
        <v>3750</v>
      </c>
      <c r="G25" s="16">
        <f t="shared" si="8"/>
        <v>3750</v>
      </c>
      <c r="H25" s="16">
        <f t="shared" si="8"/>
        <v>3750</v>
      </c>
      <c r="I25" s="16">
        <f t="shared" si="8"/>
        <v>3750</v>
      </c>
      <c r="J25" s="16">
        <f t="shared" si="9"/>
        <v>3750</v>
      </c>
      <c r="K25" s="16">
        <f t="shared" si="9"/>
        <v>3750</v>
      </c>
      <c r="L25" s="16">
        <f t="shared" si="9"/>
        <v>3750</v>
      </c>
      <c r="M25" s="16">
        <f t="shared" si="9"/>
        <v>3750</v>
      </c>
      <c r="N25" s="16">
        <v>3750</v>
      </c>
      <c r="O25" s="17">
        <f t="shared" si="1"/>
        <v>45000</v>
      </c>
    </row>
    <row r="26" spans="1:15" x14ac:dyDescent="0.25">
      <c r="A26" s="4">
        <v>37501</v>
      </c>
      <c r="B26" s="14" t="s">
        <v>57</v>
      </c>
      <c r="C26" s="15">
        <v>11667</v>
      </c>
      <c r="D26" s="16">
        <f t="shared" si="8"/>
        <v>11667</v>
      </c>
      <c r="E26" s="16">
        <f t="shared" si="8"/>
        <v>11667</v>
      </c>
      <c r="F26" s="16">
        <f t="shared" si="8"/>
        <v>11667</v>
      </c>
      <c r="G26" s="16">
        <f t="shared" si="8"/>
        <v>11667</v>
      </c>
      <c r="H26" s="16">
        <f t="shared" si="8"/>
        <v>11667</v>
      </c>
      <c r="I26" s="16">
        <f t="shared" si="8"/>
        <v>11667</v>
      </c>
      <c r="J26" s="16">
        <f t="shared" si="9"/>
        <v>11667</v>
      </c>
      <c r="K26" s="16">
        <f t="shared" si="9"/>
        <v>11667</v>
      </c>
      <c r="L26" s="16">
        <f t="shared" si="9"/>
        <v>11667</v>
      </c>
      <c r="M26" s="16">
        <f t="shared" si="9"/>
        <v>11667</v>
      </c>
      <c r="N26" s="16">
        <v>11663</v>
      </c>
      <c r="O26" s="17">
        <f t="shared" si="1"/>
        <v>140000</v>
      </c>
    </row>
    <row r="27" spans="1:15" x14ac:dyDescent="0.25">
      <c r="A27" s="4">
        <v>37601</v>
      </c>
      <c r="B27" s="14" t="s">
        <v>58</v>
      </c>
      <c r="C27" s="15">
        <v>4150</v>
      </c>
      <c r="D27" s="16">
        <f t="shared" ref="D27:I32" si="10">C27</f>
        <v>4150</v>
      </c>
      <c r="E27" s="16">
        <f t="shared" si="10"/>
        <v>4150</v>
      </c>
      <c r="F27" s="16">
        <f t="shared" si="10"/>
        <v>4150</v>
      </c>
      <c r="G27" s="16">
        <f t="shared" si="10"/>
        <v>4150</v>
      </c>
      <c r="H27" s="16">
        <f t="shared" si="10"/>
        <v>4150</v>
      </c>
      <c r="I27" s="16">
        <f t="shared" si="10"/>
        <v>4150</v>
      </c>
      <c r="J27" s="16">
        <f t="shared" si="9"/>
        <v>4150</v>
      </c>
      <c r="K27" s="16">
        <f t="shared" si="9"/>
        <v>4150</v>
      </c>
      <c r="L27" s="16">
        <f t="shared" si="9"/>
        <v>4150</v>
      </c>
      <c r="M27" s="16">
        <f t="shared" si="9"/>
        <v>4150</v>
      </c>
      <c r="N27" s="16">
        <v>4150</v>
      </c>
      <c r="O27" s="17">
        <f t="shared" si="1"/>
        <v>49800</v>
      </c>
    </row>
    <row r="28" spans="1:15" x14ac:dyDescent="0.25">
      <c r="A28" s="4">
        <v>37901</v>
      </c>
      <c r="B28" s="14" t="s">
        <v>59</v>
      </c>
      <c r="C28" s="15">
        <v>2483</v>
      </c>
      <c r="D28" s="16">
        <f t="shared" si="10"/>
        <v>2483</v>
      </c>
      <c r="E28" s="16">
        <f t="shared" si="10"/>
        <v>2483</v>
      </c>
      <c r="F28" s="16">
        <f t="shared" si="10"/>
        <v>2483</v>
      </c>
      <c r="G28" s="16">
        <f t="shared" si="10"/>
        <v>2483</v>
      </c>
      <c r="H28" s="16">
        <f t="shared" si="10"/>
        <v>2483</v>
      </c>
      <c r="I28" s="16">
        <f t="shared" si="10"/>
        <v>2483</v>
      </c>
      <c r="J28" s="16">
        <f t="shared" si="9"/>
        <v>2483</v>
      </c>
      <c r="K28" s="16">
        <f t="shared" si="9"/>
        <v>2483</v>
      </c>
      <c r="L28" s="16">
        <f t="shared" si="9"/>
        <v>2483</v>
      </c>
      <c r="M28" s="16">
        <f t="shared" si="9"/>
        <v>2483</v>
      </c>
      <c r="N28" s="16">
        <v>2487</v>
      </c>
      <c r="O28" s="17">
        <f t="shared" si="1"/>
        <v>29800</v>
      </c>
    </row>
    <row r="29" spans="1:15" x14ac:dyDescent="0.25">
      <c r="A29" s="4">
        <v>38301</v>
      </c>
      <c r="B29" s="14" t="s">
        <v>60</v>
      </c>
      <c r="C29" s="15">
        <v>4150</v>
      </c>
      <c r="D29" s="16">
        <f t="shared" si="10"/>
        <v>4150</v>
      </c>
      <c r="E29" s="16">
        <f t="shared" si="10"/>
        <v>4150</v>
      </c>
      <c r="F29" s="16">
        <f t="shared" si="10"/>
        <v>4150</v>
      </c>
      <c r="G29" s="16">
        <f t="shared" si="10"/>
        <v>4150</v>
      </c>
      <c r="H29" s="16">
        <f t="shared" si="10"/>
        <v>4150</v>
      </c>
      <c r="I29" s="16">
        <f t="shared" si="10"/>
        <v>4150</v>
      </c>
      <c r="J29" s="16">
        <f t="shared" si="9"/>
        <v>4150</v>
      </c>
      <c r="K29" s="16">
        <f t="shared" si="9"/>
        <v>4150</v>
      </c>
      <c r="L29" s="16">
        <f t="shared" si="9"/>
        <v>4150</v>
      </c>
      <c r="M29" s="16">
        <f t="shared" si="9"/>
        <v>4150</v>
      </c>
      <c r="N29" s="16">
        <v>4150</v>
      </c>
      <c r="O29" s="17">
        <f t="shared" si="1"/>
        <v>49800</v>
      </c>
    </row>
    <row r="30" spans="1:15" ht="30" x14ac:dyDescent="0.25">
      <c r="A30" s="25">
        <v>39101</v>
      </c>
      <c r="B30" s="26" t="s">
        <v>61</v>
      </c>
      <c r="C30" s="27">
        <f>5000+13333</f>
        <v>18333</v>
      </c>
      <c r="D30" s="27">
        <f t="shared" ref="D30:N30" si="11">5000+13333</f>
        <v>18333</v>
      </c>
      <c r="E30" s="27">
        <f t="shared" si="11"/>
        <v>18333</v>
      </c>
      <c r="F30" s="27">
        <f t="shared" si="11"/>
        <v>18333</v>
      </c>
      <c r="G30" s="27">
        <f t="shared" si="11"/>
        <v>18333</v>
      </c>
      <c r="H30" s="27">
        <f t="shared" si="11"/>
        <v>18333</v>
      </c>
      <c r="I30" s="27">
        <f t="shared" si="11"/>
        <v>18333</v>
      </c>
      <c r="J30" s="27">
        <f t="shared" si="11"/>
        <v>18333</v>
      </c>
      <c r="K30" s="27">
        <f t="shared" si="11"/>
        <v>18333</v>
      </c>
      <c r="L30" s="27">
        <f t="shared" si="11"/>
        <v>18333</v>
      </c>
      <c r="M30" s="27">
        <f t="shared" si="11"/>
        <v>18333</v>
      </c>
      <c r="N30" s="27">
        <f>5000+13337</f>
        <v>18337</v>
      </c>
      <c r="O30" s="17">
        <f t="shared" si="1"/>
        <v>220000</v>
      </c>
    </row>
    <row r="31" spans="1:15" x14ac:dyDescent="0.25">
      <c r="A31" s="4">
        <v>39201</v>
      </c>
      <c r="B31" s="14" t="s">
        <v>62</v>
      </c>
      <c r="C31" s="15">
        <v>5400</v>
      </c>
      <c r="D31" s="16">
        <f t="shared" si="10"/>
        <v>5400</v>
      </c>
      <c r="E31" s="16">
        <f t="shared" si="10"/>
        <v>5400</v>
      </c>
      <c r="F31" s="16">
        <f t="shared" si="10"/>
        <v>5400</v>
      </c>
      <c r="G31" s="16">
        <f t="shared" si="10"/>
        <v>5400</v>
      </c>
      <c r="H31" s="16">
        <f t="shared" si="10"/>
        <v>5400</v>
      </c>
      <c r="I31" s="16">
        <f t="shared" si="10"/>
        <v>5400</v>
      </c>
      <c r="J31" s="16">
        <f t="shared" si="9"/>
        <v>5400</v>
      </c>
      <c r="K31" s="16">
        <f t="shared" si="9"/>
        <v>5400</v>
      </c>
      <c r="L31" s="16">
        <f t="shared" si="9"/>
        <v>5400</v>
      </c>
      <c r="M31" s="16">
        <f t="shared" si="9"/>
        <v>5400</v>
      </c>
      <c r="N31" s="16">
        <v>5400</v>
      </c>
      <c r="O31" s="17">
        <f t="shared" si="1"/>
        <v>64800</v>
      </c>
    </row>
    <row r="32" spans="1:15" ht="15.75" thickBot="1" x14ac:dyDescent="0.3">
      <c r="A32" s="18">
        <v>39901</v>
      </c>
      <c r="B32" s="28" t="s">
        <v>63</v>
      </c>
      <c r="C32" s="23">
        <v>3330</v>
      </c>
      <c r="D32" s="29">
        <f t="shared" si="10"/>
        <v>3330</v>
      </c>
      <c r="E32" s="29">
        <f t="shared" si="10"/>
        <v>3330</v>
      </c>
      <c r="F32" s="29">
        <f t="shared" si="10"/>
        <v>3330</v>
      </c>
      <c r="G32" s="29">
        <f t="shared" si="10"/>
        <v>3330</v>
      </c>
      <c r="H32" s="29">
        <f t="shared" si="10"/>
        <v>3330</v>
      </c>
      <c r="I32" s="29">
        <f t="shared" si="10"/>
        <v>3330</v>
      </c>
      <c r="J32" s="29">
        <f t="shared" si="9"/>
        <v>3330</v>
      </c>
      <c r="K32" s="29">
        <f t="shared" si="9"/>
        <v>3330</v>
      </c>
      <c r="L32" s="29">
        <f t="shared" si="9"/>
        <v>3330</v>
      </c>
      <c r="M32" s="29">
        <f t="shared" si="9"/>
        <v>3330</v>
      </c>
      <c r="N32" s="29">
        <v>3330</v>
      </c>
      <c r="O32" s="30">
        <f t="shared" si="1"/>
        <v>39960</v>
      </c>
    </row>
  </sheetData>
  <mergeCells count="2">
    <mergeCell ref="C2:O2"/>
    <mergeCell ref="C3:O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C10" sqref="C10:N10"/>
    </sheetView>
  </sheetViews>
  <sheetFormatPr baseColWidth="10" defaultRowHeight="15" x14ac:dyDescent="0.25"/>
  <cols>
    <col min="1" max="1" width="8.7109375" bestFit="1" customWidth="1"/>
    <col min="2" max="2" width="35.42578125" customWidth="1"/>
    <col min="3" max="3" width="10.7109375" customWidth="1"/>
    <col min="4" max="9" width="10.5703125" bestFit="1" customWidth="1"/>
    <col min="11" max="13" width="10.5703125" bestFit="1" customWidth="1"/>
    <col min="15" max="15" width="11.5703125" bestFit="1" customWidth="1"/>
  </cols>
  <sheetData>
    <row r="1" spans="1: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5">
      <c r="A2" s="4"/>
      <c r="B2" s="5"/>
      <c r="C2" s="36" t="s">
        <v>0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x14ac:dyDescent="0.25">
      <c r="A3" s="6"/>
      <c r="B3" s="7"/>
      <c r="C3" s="36" t="s">
        <v>66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x14ac:dyDescent="0.25">
      <c r="A4" s="4"/>
      <c r="B4" s="7"/>
      <c r="C4" s="7"/>
      <c r="D4" s="7"/>
      <c r="E4" s="7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A5" s="4"/>
      <c r="B5" s="7" t="s">
        <v>1</v>
      </c>
      <c r="C5" s="10" t="s">
        <v>2</v>
      </c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 x14ac:dyDescent="0.25">
      <c r="A6" s="4"/>
      <c r="B6" s="7" t="s">
        <v>3</v>
      </c>
      <c r="C6" s="7" t="s">
        <v>4</v>
      </c>
      <c r="D6" s="7"/>
      <c r="E6" s="7"/>
      <c r="F6" s="8"/>
      <c r="G6" s="8"/>
      <c r="H6" s="8"/>
      <c r="I6" s="8"/>
      <c r="J6" s="8"/>
      <c r="K6" s="8"/>
      <c r="L6" s="8"/>
      <c r="M6" s="8"/>
      <c r="N6" s="8"/>
      <c r="O6" s="9"/>
    </row>
    <row r="7" spans="1:15" x14ac:dyDescent="0.25">
      <c r="A7" s="6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5" x14ac:dyDescent="0.25">
      <c r="A8" s="6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  <c r="M8" s="11" t="s">
        <v>17</v>
      </c>
      <c r="N8" s="11" t="s">
        <v>18</v>
      </c>
      <c r="O8" s="12" t="s">
        <v>19</v>
      </c>
    </row>
    <row r="9" spans="1:15" x14ac:dyDescent="0.25">
      <c r="A9" s="6">
        <v>50000</v>
      </c>
      <c r="B9" s="7" t="s">
        <v>64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22">
        <f>SUM(O10:O11)</f>
        <v>140004</v>
      </c>
    </row>
    <row r="10" spans="1:15" x14ac:dyDescent="0.25">
      <c r="A10" s="33">
        <v>51501</v>
      </c>
      <c r="B10" s="34" t="s">
        <v>65</v>
      </c>
      <c r="C10" s="15">
        <v>10000</v>
      </c>
      <c r="D10" s="15">
        <f t="shared" ref="D10:N10" si="0">C10</f>
        <v>10000</v>
      </c>
      <c r="E10" s="15">
        <f t="shared" si="0"/>
        <v>10000</v>
      </c>
      <c r="F10" s="15">
        <f t="shared" si="0"/>
        <v>10000</v>
      </c>
      <c r="G10" s="15">
        <f t="shared" si="0"/>
        <v>10000</v>
      </c>
      <c r="H10" s="27">
        <f t="shared" si="0"/>
        <v>10000</v>
      </c>
      <c r="I10" s="27">
        <f t="shared" si="0"/>
        <v>10000</v>
      </c>
      <c r="J10" s="27">
        <f t="shared" si="0"/>
        <v>10000</v>
      </c>
      <c r="K10" s="27">
        <f t="shared" si="0"/>
        <v>10000</v>
      </c>
      <c r="L10" s="15">
        <f t="shared" si="0"/>
        <v>10000</v>
      </c>
      <c r="M10" s="27">
        <f t="shared" si="0"/>
        <v>10000</v>
      </c>
      <c r="N10" s="27">
        <f t="shared" si="0"/>
        <v>10000</v>
      </c>
      <c r="O10" s="22">
        <f>SUM(C10:N10)</f>
        <v>120000</v>
      </c>
    </row>
    <row r="11" spans="1:15" ht="30.75" thickBot="1" x14ac:dyDescent="0.3">
      <c r="A11" s="18">
        <v>56601</v>
      </c>
      <c r="B11" s="28" t="s">
        <v>75</v>
      </c>
      <c r="C11" s="23">
        <v>1667</v>
      </c>
      <c r="D11" s="23">
        <f t="shared" ref="D11:N11" si="1">C11</f>
        <v>1667</v>
      </c>
      <c r="E11" s="23">
        <f t="shared" si="1"/>
        <v>1667</v>
      </c>
      <c r="F11" s="23">
        <f t="shared" si="1"/>
        <v>1667</v>
      </c>
      <c r="G11" s="23">
        <f t="shared" si="1"/>
        <v>1667</v>
      </c>
      <c r="H11" s="23">
        <f t="shared" si="1"/>
        <v>1667</v>
      </c>
      <c r="I11" s="23">
        <f t="shared" si="1"/>
        <v>1667</v>
      </c>
      <c r="J11" s="23">
        <f t="shared" si="1"/>
        <v>1667</v>
      </c>
      <c r="K11" s="23">
        <f t="shared" si="1"/>
        <v>1667</v>
      </c>
      <c r="L11" s="23">
        <f t="shared" si="1"/>
        <v>1667</v>
      </c>
      <c r="M11" s="23">
        <f t="shared" si="1"/>
        <v>1667</v>
      </c>
      <c r="N11" s="23">
        <f t="shared" si="1"/>
        <v>1667</v>
      </c>
      <c r="O11" s="24">
        <f>SUM(C11:N11)</f>
        <v>20004</v>
      </c>
    </row>
  </sheetData>
  <mergeCells count="2">
    <mergeCell ref="C2:O2"/>
    <mergeCell ref="C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CONCENTRADO DE CAPITULOS</vt:lpstr>
      <vt:lpstr>CAPITULO 20000</vt:lpstr>
      <vt:lpstr>CAPITULO 30000</vt:lpstr>
      <vt:lpstr>CAPITULO 50000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Elizabeth Alvarez Amezcua</dc:creator>
  <cp:lastModifiedBy>Mayra Lizette Vega Rojas</cp:lastModifiedBy>
  <dcterms:created xsi:type="dcterms:W3CDTF">2021-03-25T17:37:40Z</dcterms:created>
  <dcterms:modified xsi:type="dcterms:W3CDTF">2021-03-26T19:57:54Z</dcterms:modified>
</cp:coreProperties>
</file>