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01\Desktop\"/>
    </mc:Choice>
  </mc:AlternateContent>
  <bookViews>
    <workbookView minimized="1" xWindow="0" yWindow="0" windowWidth="20490" windowHeight="7665" firstSheet="13" activeTab="15"/>
  </bookViews>
  <sheets>
    <sheet name="CAPITULO 20000 IFCPP" sheetId="3" r:id="rId1"/>
    <sheet name="CAPITULO 30000 IFCPP" sheetId="2" r:id="rId2"/>
    <sheet name="CAPITULO 20000 PEP" sheetId="23" r:id="rId3"/>
    <sheet name="CAPITULO 30000 PEP" sheetId="22" r:id="rId4"/>
    <sheet name="CAPITULO 20000 IEEMA" sheetId="24" r:id="rId5"/>
    <sheet name="CAPITULO  30000 IEEMA" sheetId="25" r:id="rId6"/>
    <sheet name="CAPITULO 20000 DESPACHO" sheetId="26" r:id="rId7"/>
    <sheet name="CAPITULO 30000 DESPACHO" sheetId="27" r:id="rId8"/>
    <sheet name="CAPITULO 20000 SEG PRIV" sheetId="28" r:id="rId9"/>
    <sheet name="CAPITULO 30000 SEG PRIV" sheetId="29" r:id="rId10"/>
    <sheet name="CAPITULO 20000 SUBRIA PART CIUD" sheetId="30" r:id="rId11"/>
    <sheet name="CAPITULO 30000  SUBSRIA PART C" sheetId="31" r:id="rId12"/>
    <sheet name="CAPITULO 20000 POL AUXILIAR" sheetId="32" r:id="rId13"/>
    <sheet name="CAPITULO 30000 POL AUXILIAR" sheetId="33" r:id="rId14"/>
    <sheet name="CAPITULO 20000 DIGPRES" sheetId="34" r:id="rId15"/>
    <sheet name="CAPITULO 30000 DIGPRES" sheetId="35" r:id="rId16"/>
  </sheets>
  <calcPr calcId="162913"/>
</workbook>
</file>

<file path=xl/calcChain.xml><?xml version="1.0" encoding="utf-8"?>
<calcChain xmlns="http://schemas.openxmlformats.org/spreadsheetml/2006/main">
  <c r="P15" i="33" l="1"/>
  <c r="P14" i="33"/>
  <c r="P13" i="33"/>
  <c r="P12" i="33"/>
  <c r="P11" i="33"/>
  <c r="P10" i="33"/>
  <c r="P9" i="33"/>
  <c r="P19" i="32"/>
  <c r="P18" i="32"/>
  <c r="P17" i="32"/>
  <c r="P16" i="32"/>
  <c r="P15" i="32"/>
  <c r="P14" i="32"/>
  <c r="E13" i="32"/>
  <c r="P13" i="32" s="1"/>
  <c r="P12" i="32"/>
  <c r="P11" i="32"/>
  <c r="P10" i="32"/>
  <c r="P9" i="32"/>
  <c r="P20" i="32" s="1"/>
  <c r="P11" i="31" l="1"/>
  <c r="P10" i="31"/>
  <c r="P9" i="31"/>
  <c r="P12" i="30"/>
  <c r="P11" i="30"/>
  <c r="P10" i="30"/>
  <c r="P9" i="30"/>
  <c r="O21" i="29" l="1"/>
  <c r="N21" i="29"/>
  <c r="M21" i="29"/>
  <c r="L21" i="29"/>
  <c r="K21" i="29"/>
  <c r="J21" i="29"/>
  <c r="I21" i="29"/>
  <c r="H21" i="29"/>
  <c r="G21" i="29"/>
  <c r="F21" i="29"/>
  <c r="E21" i="29"/>
  <c r="D21" i="29"/>
  <c r="P20" i="29"/>
  <c r="P19" i="29"/>
  <c r="P18" i="29"/>
  <c r="P17" i="29"/>
  <c r="P16" i="29"/>
  <c r="P15" i="29"/>
  <c r="P14" i="29"/>
  <c r="P13" i="29"/>
  <c r="P12" i="29"/>
  <c r="P11" i="29"/>
  <c r="P10" i="29"/>
  <c r="P9" i="29"/>
  <c r="P21" i="29" s="1"/>
  <c r="O19" i="28"/>
  <c r="N19" i="28"/>
  <c r="M19" i="28"/>
  <c r="L19" i="28"/>
  <c r="K19" i="28"/>
  <c r="J19" i="28"/>
  <c r="I19" i="28"/>
  <c r="H19" i="28"/>
  <c r="G19" i="28"/>
  <c r="F19" i="28"/>
  <c r="E19" i="28"/>
  <c r="D19" i="28"/>
  <c r="P18" i="28"/>
  <c r="P17" i="28"/>
  <c r="P16" i="28"/>
  <c r="P15" i="28"/>
  <c r="P14" i="28"/>
  <c r="P13" i="28"/>
  <c r="P12" i="28"/>
  <c r="P11" i="28"/>
  <c r="P19" i="28" s="1"/>
  <c r="P10" i="28"/>
  <c r="P9" i="28"/>
  <c r="P20" i="27" l="1"/>
  <c r="P19" i="27"/>
  <c r="P18" i="27"/>
  <c r="P17" i="27"/>
  <c r="P16" i="27"/>
  <c r="P15" i="27"/>
  <c r="P14" i="27"/>
  <c r="P13" i="27"/>
  <c r="P12" i="27"/>
  <c r="P11" i="27"/>
  <c r="P10" i="27"/>
  <c r="P9" i="27"/>
  <c r="P20" i="26"/>
  <c r="P19" i="26"/>
  <c r="P18" i="26"/>
  <c r="P17" i="26"/>
  <c r="P16" i="26"/>
  <c r="P15" i="26"/>
  <c r="P14" i="26"/>
  <c r="P13" i="26"/>
  <c r="P12" i="26"/>
  <c r="P11" i="26"/>
  <c r="P10" i="26"/>
  <c r="P9" i="26"/>
  <c r="P16" i="25" l="1"/>
  <c r="P15" i="25"/>
  <c r="P14" i="25"/>
  <c r="P13" i="25"/>
  <c r="P12" i="25"/>
  <c r="P11" i="25"/>
  <c r="P10" i="25"/>
  <c r="P9" i="25"/>
  <c r="P25" i="24"/>
  <c r="P24" i="24"/>
  <c r="P23" i="24"/>
  <c r="P22" i="24"/>
  <c r="P21" i="24"/>
  <c r="P20" i="24"/>
  <c r="P19" i="24"/>
  <c r="P18" i="24"/>
  <c r="P17" i="24"/>
  <c r="P16" i="24"/>
  <c r="P15" i="24"/>
  <c r="P14" i="24"/>
  <c r="P13" i="24"/>
  <c r="P12" i="24"/>
  <c r="P11" i="24"/>
  <c r="P10" i="24"/>
  <c r="P9" i="24"/>
  <c r="P20" i="23" l="1"/>
  <c r="P19" i="23"/>
  <c r="P18" i="23"/>
  <c r="P17" i="23"/>
  <c r="P16" i="23"/>
  <c r="P15" i="23"/>
  <c r="P14" i="23"/>
  <c r="P13" i="23"/>
  <c r="P12" i="23"/>
  <c r="P11" i="23"/>
  <c r="P10" i="23"/>
  <c r="P9" i="23"/>
  <c r="O23" i="22" l="1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P17" i="3" l="1"/>
  <c r="P16" i="3"/>
  <c r="P15" i="3"/>
  <c r="P14" i="3"/>
  <c r="P13" i="3"/>
  <c r="P12" i="3"/>
  <c r="P11" i="3"/>
  <c r="P10" i="3"/>
  <c r="P9" i="3"/>
  <c r="P10" i="2"/>
  <c r="P15" i="2" s="1"/>
  <c r="P11" i="2"/>
  <c r="P12" i="2"/>
  <c r="P13" i="2"/>
  <c r="P14" i="2"/>
  <c r="P9" i="2"/>
  <c r="P18" i="3" l="1"/>
</calcChain>
</file>

<file path=xl/sharedStrings.xml><?xml version="1.0" encoding="utf-8"?>
<sst xmlns="http://schemas.openxmlformats.org/spreadsheetml/2006/main" count="649" uniqueCount="233">
  <si>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</si>
  <si>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PARTIDA</t>
  </si>
  <si>
    <t>CONCEPTO</t>
  </si>
  <si>
    <t>ENE</t>
  </si>
  <si>
    <t>FEB</t>
  </si>
  <si>
    <t>MARZ</t>
  </si>
  <si>
    <t>ABRIL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</si>
  <si>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</si>
  <si>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</si>
  <si>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</si>
  <si>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</si>
  <si>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</si>
  <si>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</si>
  <si>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</si>
  <si>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</si>
  <si>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</si>
  <si>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CLAVE DE DEPENDENCIA:</t>
  </si>
  <si>
    <t>DEPENDENCIA:</t>
  </si>
  <si>
    <t xml:space="preserve">PROGRAMA ANUAL DE ADQUISICIONES ARRENDAMIENTOS                                                                            Y SERVICIOS DEL SECTOR PÚBLICO DEL ESTADO DE COLIMA      </t>
  </si>
  <si>
    <t>MATERIALES Y SUMINISTROS</t>
  </si>
  <si>
    <t>SERVICIOS GENERALES</t>
  </si>
  <si>
    <t xml:space="preserve"> EJERCICIO FISCAL 2021</t>
  </si>
  <si>
    <t>INSTITUTO DE FORMACIÓN, CAPACITACIÓN Y PROFESIONALIZACIÓN POLICIAL</t>
  </si>
  <si>
    <t>21101</t>
  </si>
  <si>
    <t xml:space="preserve">Materiales, útiles y equipos menores de oficina </t>
  </si>
  <si>
    <t>21201</t>
  </si>
  <si>
    <t>Materiales y útiles de impresión</t>
  </si>
  <si>
    <t>21401</t>
  </si>
  <si>
    <t>Materiales y accesorios menores de equipo de cómputo</t>
  </si>
  <si>
    <t>21601</t>
  </si>
  <si>
    <t xml:space="preserve">Materiales sanitario y de limpieza </t>
  </si>
  <si>
    <t>22106</t>
  </si>
  <si>
    <t>Gastos menores de alimentos</t>
  </si>
  <si>
    <t>24601</t>
  </si>
  <si>
    <t>Material eléctrico y electrónico</t>
  </si>
  <si>
    <t>27301</t>
  </si>
  <si>
    <t>Artículos deportivos</t>
  </si>
  <si>
    <t>29101</t>
  </si>
  <si>
    <t xml:space="preserve">Herramientas menores </t>
  </si>
  <si>
    <t>29201</t>
  </si>
  <si>
    <t xml:space="preserve">Refacciones y accesorios menores de edificios </t>
  </si>
  <si>
    <t>32301</t>
  </si>
  <si>
    <t>Arrendamiento de muebles y equipo de oficina</t>
  </si>
  <si>
    <t>35101</t>
  </si>
  <si>
    <t xml:space="preserve">Conservación y mantenimiento menor de inmuebles </t>
  </si>
  <si>
    <t>35201</t>
  </si>
  <si>
    <t>Instalación, reparación y mantenimiento de mobiliario y equipo de administración, educacional y recreativo</t>
  </si>
  <si>
    <t>35901</t>
  </si>
  <si>
    <t xml:space="preserve">Servicios de jardinería y fumigación </t>
  </si>
  <si>
    <t>39201</t>
  </si>
  <si>
    <t xml:space="preserve">Impuestos, derechos y cuotas </t>
  </si>
  <si>
    <t>39903</t>
  </si>
  <si>
    <t xml:space="preserve">Gastos complementarios para servicios generales </t>
  </si>
  <si>
    <t>140500</t>
  </si>
  <si>
    <t>Impuestos, derechos y cuotas</t>
  </si>
  <si>
    <t>Servicios de defunción y gastos funerales</t>
  </si>
  <si>
    <t>Viáticos nacionales</t>
  </si>
  <si>
    <t>Reparación, mantenimiento y conservación de vehículos y equipo de transporte</t>
  </si>
  <si>
    <t xml:space="preserve">Instalación, reparación y mantenimiento de equipo de cómputo y tecnología de la información </t>
  </si>
  <si>
    <t xml:space="preserve">Instalación, reparación y mantenimiento de mobiliario y equipo de administración, educacional y recreativo </t>
  </si>
  <si>
    <t>Seguros y Fianzas</t>
  </si>
  <si>
    <t xml:space="preserve">Arrendamiento de muebles y equipo de oficina </t>
  </si>
  <si>
    <t xml:space="preserve">Arrendamiento de edificios y locales </t>
  </si>
  <si>
    <t>Telefonía celular</t>
  </si>
  <si>
    <t xml:space="preserve">Telefonía tradicional </t>
  </si>
  <si>
    <t xml:space="preserve">Servicio de agua potable, drenaje y alcantarillado </t>
  </si>
  <si>
    <t xml:space="preserve">Servicio de energía eléctrica </t>
  </si>
  <si>
    <t>140201</t>
  </si>
  <si>
    <t>DIRECCIÓN GENERAL DE LA POLICÍA ESTATAL PREVENTIVA</t>
  </si>
  <si>
    <t>MARZO</t>
  </si>
  <si>
    <t>SERVICIOS GENARALES</t>
  </si>
  <si>
    <t>DIRECCIÓN GENERAL DE LA POLICÍA ESTATAL PRVENTIVA</t>
  </si>
  <si>
    <t>Materiales, útiles y equipos menores de oficina</t>
  </si>
  <si>
    <t xml:space="preserve">Materiales y útiles de impresión </t>
  </si>
  <si>
    <t xml:space="preserve">Materiales y accesorios menores de equipo de cómputo </t>
  </si>
  <si>
    <t>Materiales sanitario y de limpieza</t>
  </si>
  <si>
    <t>Despensas familiares</t>
  </si>
  <si>
    <t xml:space="preserve">Alimentación de personas en actividades extraordinarias </t>
  </si>
  <si>
    <t xml:space="preserve">Gastos menores de alimentos </t>
  </si>
  <si>
    <t>Alimentación de animales</t>
  </si>
  <si>
    <t>Utensilios menores para servicio de alimentación</t>
  </si>
  <si>
    <t>Combustibles, lubricantes y aditivos</t>
  </si>
  <si>
    <t>Refacciones y accesorios menores de edificios</t>
  </si>
  <si>
    <t xml:space="preserve">Refacciones y accesorios menores de equipo de transporte </t>
  </si>
  <si>
    <t xml:space="preserve">Llantas de Equipo de Transporte </t>
  </si>
  <si>
    <t xml:space="preserve"> </t>
  </si>
  <si>
    <t>040400</t>
  </si>
  <si>
    <t xml:space="preserve">INSTITUTO ESPECIALIZADO EN LA EJECUCIÓN DE MEDIDAS </t>
  </si>
  <si>
    <t>MATERIALES Y UTILES MENORES DE OFICINA</t>
  </si>
  <si>
    <t>MATERIALES Y ACCESORIOS DE EQUIPO DE COMPUTO</t>
  </si>
  <si>
    <t>MATERIAL SANITARIO Y DE LIMPIEZA</t>
  </si>
  <si>
    <t>GASTOS MENORES DE ALIMENTOS</t>
  </si>
  <si>
    <t>CEMENTO Y PRODUCTOS DE CONCRETO</t>
  </si>
  <si>
    <t>MATERIAL ELECTRICO Y ELECTRÓNICO</t>
  </si>
  <si>
    <t>OTROS MATERIALES Y ARTÍCULOS DE CONSTRUCCIÓN Y REPARACIÓN</t>
  </si>
  <si>
    <t>SUSTANCIAS QUÍMICAS</t>
  </si>
  <si>
    <t>HERRAMIENTAS MENORES</t>
  </si>
  <si>
    <t>REFACCIONES Y ACCESORIOS MENORES DE EDIFICIOS</t>
  </si>
  <si>
    <t>REFACCIONES MENORES DE EQUIPO DE CÓMPUTO Y TECNOLOGÍAS</t>
  </si>
  <si>
    <t>REFACCIONES Y ACCESORIOS MENORES DE MAQUINARÍA Y OTROS</t>
  </si>
  <si>
    <t>ARRENDAMIENTO DE MUEBLES Y EQUIPO DE OFICINA</t>
  </si>
  <si>
    <t>SERVICIOS PROFESIONALES CIENTIFICOS Y TECN. INTEGRALES</t>
  </si>
  <si>
    <t>CONSERVACIÓN Y MANTENIMIENTO MENOR DE INMUEBLES</t>
  </si>
  <si>
    <t>MANTENIMIENTO DE MOBILIARIO Y EQUIPO DE ADMINISTRACION, EDUCACIÓN Y RECREATIVO</t>
  </si>
  <si>
    <t>REPARACION Y MANTENIMIENTO DE EQUIPO DE CÓMPUTO Y TECNICO Y DE LA INFORMACIÓN</t>
  </si>
  <si>
    <t>VIATICOS NACIONALES</t>
  </si>
  <si>
    <t>IMPUESTOS, DERECHOS Y CUOTAS</t>
  </si>
  <si>
    <t>GASTOS COMPLEMENTARIOS PARA SERVICIOS GENERALES</t>
  </si>
  <si>
    <t>140100</t>
  </si>
  <si>
    <t>DESPACHO DE LA SECRETARÍA DE SEGURIDAD PÚBLICA</t>
  </si>
  <si>
    <t>Alimentación de personas en actividades extraordinarias</t>
  </si>
  <si>
    <t>Cemento y productos de concreto</t>
  </si>
  <si>
    <t>Madera y productos de madera</t>
  </si>
  <si>
    <t>Otros materiales y artículos de construcción y reparación</t>
  </si>
  <si>
    <t>Herramientas menores</t>
  </si>
  <si>
    <t>Refacciones y accesorios menores de edificio</t>
  </si>
  <si>
    <t>Arrendamiento de muebles y equipode oficina</t>
  </si>
  <si>
    <t>Instalación, reparación y mantenimiento de mobiliario y equipo</t>
  </si>
  <si>
    <t>Instalación, reparación y mantenimiento de equipo de cómputo</t>
  </si>
  <si>
    <t>Servicios de jardinería y fumigación</t>
  </si>
  <si>
    <t xml:space="preserve">Pasajes aéreos </t>
  </si>
  <si>
    <t>Pasajes terrestres</t>
  </si>
  <si>
    <t>Servicios de defunción y gastos funerarios</t>
  </si>
  <si>
    <t>Impuetos, derechos y cuotas</t>
  </si>
  <si>
    <t>Gastos complementarios para servicios generales</t>
  </si>
  <si>
    <t>140601</t>
  </si>
  <si>
    <t>DIRECCIÓN DE SEGURIDAD PRIVADA</t>
  </si>
  <si>
    <t>Materiales, útiles y equipos menores de oficina - SUPERVISIÓN DE EMPRESAS DE SERVICIOS DE SEGURIDAD PRIVADA.</t>
  </si>
  <si>
    <t>Materiales y útiles de impresión - SUPERVISIÓN DE EMPRESAS DE SERVICIOS DE SEGURIDAD PRIVADA.</t>
  </si>
  <si>
    <t>Materiales y accesorios menores de equipo de cómputo - SUPERVISIÓN DE EMPRESAS DE SERVICIOS DE SEGURIDAD PRIVADA.</t>
  </si>
  <si>
    <t>Materiales sanitario y de limpieza - SUPERVISIÓN DE EMPRESAS DE SERVICIOS DE SEGURIDAD PRIVADA.</t>
  </si>
  <si>
    <t>Gastos menores de alimentos - SUPERVISIÓN DE EMPRESAS DE SERVICIOS DE SEGURIDAD PRIVADA.</t>
  </si>
  <si>
    <t>Material eléctrico y electrónico - SUPERVISIÓN DE EMPRESAS DE SERVICIOS DE SEGURIDAD PRIVADA.</t>
  </si>
  <si>
    <t>24801</t>
  </si>
  <si>
    <t>Materiales Complementarios - SUPERVISIÓN DE EMPRESAS DE SERVICIOS DE SEGURIDAD PRIVADA.</t>
  </si>
  <si>
    <t>Herramientas menores - SUPERVISIÓN DE EMPRESAS DE SERVICIOS DE SEGURIDAD PRIVADA.</t>
  </si>
  <si>
    <t>Refacciones y accesorios menores de edificios - SUPERVISIÓN DE EMPRESAS DE SERVICIOS DE SEGURIDAD PRIVADA.</t>
  </si>
  <si>
    <t>29601</t>
  </si>
  <si>
    <t>Refacciones y accesorios menores de equipo de transporte - SUPERVISIÓN DE EMPRESAS DE SERVICIOS DE SEGURIDAD PRIVADA.</t>
  </si>
  <si>
    <t>NOTA  1 : La información complementaria solicitada en los artículos 15, 16 y 18 de la Ley de Adquisiciones, Arrendamientos y Servicios del Sector Público del Estado de Colima, se encuentra en la Matriz de indicadores de resultados (MIR) del ante proyecto de Presupuesto del Gobierno del Estado de Colima y en el Plan Estatal de Desarrollo 2016-2021.</t>
  </si>
  <si>
    <t>NOTA  2 :     CONSIDERAR TODAS LAS PARTIDAS AUTORIZADAS EN SU PRESUPUESTO</t>
  </si>
  <si>
    <t>NOTA  3 :     SE DEBERÁ LLENAR UNA HOJA POR SEPARADO DE CADA CAPITULO EN EL MISMO ARCHIVO.</t>
  </si>
  <si>
    <t xml:space="preserve">PROGRAMA ANUAL DE ADQUISICIONES ARRENDAMIENTOS Y SERVICIOS DEL SECTOR PÚBLICO DEL ESTADO DE COLIMA      </t>
  </si>
  <si>
    <t>31401</t>
  </si>
  <si>
    <t>Telefonía tradicional - SUPERVISIÓN DE EMPRESAS DE SERVICIOS DE SEGURIDAD PRIVADA.</t>
  </si>
  <si>
    <t>31802</t>
  </si>
  <si>
    <t>Servicios de mensajería y paquetería - SUPERVISIÓN DE EMPRESAS DE SERVICIOS DE SEGURIDAD PRIVADA.</t>
  </si>
  <si>
    <t>Arrendamiento de muebles y equipo de oficina - SUPERVISIÓN DE EMPRESAS DE SERVICIOS DE SEGURIDAD PRIVADA.</t>
  </si>
  <si>
    <t>Conservación y mantenimiento menor de inmuebles - SUPERVISIÓN DE EMPRESAS DE SERVICIOS DE SEGURIDAD PRIVADA.</t>
  </si>
  <si>
    <t>Instalación, reparación y mantenimiento de mobiliario y equipo de administración, educacional y recreativo - SUPERVISIÓN DE EMPRESAS DE SERVICIOS DE SEGURIDAD PRIVADA.</t>
  </si>
  <si>
    <t>35301</t>
  </si>
  <si>
    <t>Instalación, reparación y mantenimiento de equipo de cómputo y tecnología de la información - SUPERVISIÓN DE EMPRESAS DE SERVICIOS DE SEGURIDAD PRIVADA.</t>
  </si>
  <si>
    <t>35501</t>
  </si>
  <si>
    <t>Reparación, mantenimiento y conservación de vehículos y equipo de transporte - SUPERVISIÓN DE EMPRESAS DE SERVICIOS DE SEGURIDAD PRIVADA.</t>
  </si>
  <si>
    <t>Servicios de jardinería y fumigación - SUPERVISIÓN DE EMPRESAS DE SERVICIOS DE SEGURIDAD PRIVADA.</t>
  </si>
  <si>
    <t>36101</t>
  </si>
  <si>
    <t>Gastos de difusión e información - SUPERVISIÓN DE EMPRESAS DE SERVICIOS DE SEGURIDAD PRIVADA.</t>
  </si>
  <si>
    <t>38301</t>
  </si>
  <si>
    <t>Congresos, cursos y eventos - SUPERVISIÓN DE EMPRESAS DE SERVICIOS DE SEGURIDAD PRIVADA.</t>
  </si>
  <si>
    <t>Impuestos, derechos y cuotas - SUPERVISIÓN DE EMPRESAS DE SERVICIOS DE SEGURIDAD PRIVADA.</t>
  </si>
  <si>
    <t>Gastos complementarios para servicios generales - SUPERVISIÓN DE EMPRESAS DE SERVICIOS DE SEGURIDAD PRIVADA.</t>
  </si>
  <si>
    <t>140801</t>
  </si>
  <si>
    <t>SUBSECRETARÍA DE PARTICIPACIÓN CIUDADANA Y PREVENCIÓN DEL DELITO</t>
  </si>
  <si>
    <t>Materiales educativos</t>
  </si>
  <si>
    <t>Publicaciones e impresiones oficiales</t>
  </si>
  <si>
    <t>140701</t>
  </si>
  <si>
    <t>POLICIA AUXILIAR DEL ESTADO DE COLIMA</t>
  </si>
  <si>
    <t>Material sanitario y de limpieza</t>
  </si>
  <si>
    <t xml:space="preserve">Madera y productos de madera </t>
  </si>
  <si>
    <t>Vestuario y uniformes</t>
  </si>
  <si>
    <t>Refacciones y accesorios menores de mobiliario y equipo de administración, educacional y recreativo</t>
  </si>
  <si>
    <t>Refacciones y accesorios menores de equipo de transporte</t>
  </si>
  <si>
    <t>Refacciones y accesorios menores otros bienes muebles</t>
  </si>
  <si>
    <t xml:space="preserve">Gas doméstico </t>
  </si>
  <si>
    <t>Servicios de protección y seguridad</t>
  </si>
  <si>
    <t>Conservación y mantenimiento menor de inmuebles</t>
  </si>
  <si>
    <t>Instalación, reparación y mantenimiento de mobiliario y equipo de administración</t>
  </si>
  <si>
    <t>140301</t>
  </si>
  <si>
    <t xml:space="preserve">SECRETARIA DE SEGURIDAD PÚBLICA/ DIRECCION GENERAL DE PREVENCIÓN Y REINSERCIÓN SOCIAL </t>
  </si>
  <si>
    <t xml:space="preserve">Materiales, útiles y equipos menores de oficina - </t>
  </si>
  <si>
    <t>Materiales y útiles de impresión -</t>
  </si>
  <si>
    <t xml:space="preserve">Materiales y accesorios menores de equipo de cómputo - </t>
  </si>
  <si>
    <t>Materiales sanitario y de limpieza -</t>
  </si>
  <si>
    <t>22101</t>
  </si>
  <si>
    <t xml:space="preserve">Alimentos de reclusos - </t>
  </si>
  <si>
    <t>24201</t>
  </si>
  <si>
    <t>Cemento y productos de concreto -</t>
  </si>
  <si>
    <t xml:space="preserve">Material eléctrico y electrónico - </t>
  </si>
  <si>
    <t>24701</t>
  </si>
  <si>
    <t xml:space="preserve">Artículos metálicos para la construcción - </t>
  </si>
  <si>
    <t xml:space="preserve">Materiales Complementarios - </t>
  </si>
  <si>
    <t>24901</t>
  </si>
  <si>
    <t>Otros materiales y artículos de construcción y reparación -</t>
  </si>
  <si>
    <t>25101</t>
  </si>
  <si>
    <t>Sustancias químicas -</t>
  </si>
  <si>
    <t>25301</t>
  </si>
  <si>
    <t>Medicinas y productos farmacéuticos -</t>
  </si>
  <si>
    <t>27101</t>
  </si>
  <si>
    <t xml:space="preserve">Vestuario y uniformes - </t>
  </si>
  <si>
    <t>27104</t>
  </si>
  <si>
    <t>Uniformes para internos de centros penitenciarios -</t>
  </si>
  <si>
    <t xml:space="preserve">Herramientas menores - </t>
  </si>
  <si>
    <t>Refacciones y accesorios menores de edificios -</t>
  </si>
  <si>
    <t>29301</t>
  </si>
  <si>
    <t>Refacciones y accesorios menores de mobiliario y equipo de administración, educacional y recreativo -</t>
  </si>
  <si>
    <t>29401</t>
  </si>
  <si>
    <t>Refacciones y accesorios menores de equipo de cómputo y tecnologías de la información -</t>
  </si>
  <si>
    <t>29801</t>
  </si>
  <si>
    <t xml:space="preserve">Refacciones y accesorios menores de maquinaria y otros equipos </t>
  </si>
  <si>
    <t>29901</t>
  </si>
  <si>
    <t>Refacciones y accesorios menores otros bienes muebles -</t>
  </si>
  <si>
    <t>31201</t>
  </si>
  <si>
    <t xml:space="preserve">Gas doméstico - </t>
  </si>
  <si>
    <t>31801</t>
  </si>
  <si>
    <t xml:space="preserve">Servicios postales y telegráficos - </t>
  </si>
  <si>
    <t>Arrendamiento de muebles y equipo de oficina -</t>
  </si>
  <si>
    <t>32601</t>
  </si>
  <si>
    <t>Arrendamiento de maquinaria, otros equipos y herramientas -</t>
  </si>
  <si>
    <t xml:space="preserve">Conservación y mantenimiento menor de inmuebles - </t>
  </si>
  <si>
    <t xml:space="preserve">Instalación, reparación y mantenimiento de mobiliario y equipo de administración, educacional y recreativo - </t>
  </si>
  <si>
    <t>Instalación, reparación y mantenimiento de equipo de cómputo y tecnología de la información -</t>
  </si>
  <si>
    <t>35801</t>
  </si>
  <si>
    <t xml:space="preserve">Servicio de lavandería, limpieza e higiene - </t>
  </si>
  <si>
    <t xml:space="preserve">Servicios de jardinería y fumigación - </t>
  </si>
  <si>
    <t>37101</t>
  </si>
  <si>
    <t xml:space="preserve">Pasajes aéreos - </t>
  </si>
  <si>
    <t>37201</t>
  </si>
  <si>
    <t xml:space="preserve">Pasajes Terrestres - </t>
  </si>
  <si>
    <t>37501</t>
  </si>
  <si>
    <t>Viáticos nacionales -</t>
  </si>
  <si>
    <t xml:space="preserve">Impuestos, derechos y cuotas - </t>
  </si>
  <si>
    <t>Gastos complementarios para servicios generales -</t>
  </si>
  <si>
    <t xml:space="preserve">Gastos complementarios para servicios generales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</si>
</sst>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w Cen MT"/>
      <family val="2"/>
    </font>
    <font>
      <b/>
      <sz val="11"/>
      <color theme="1"/>
      <name val="Tw Cen MT"/>
      <family val="2"/>
    </font>
    <font>
      <b/>
      <sz val="10"/>
      <color theme="1"/>
      <name val="Tw Cen MT"/>
      <family val="2"/>
    </font>
    <font>
      <b/>
      <sz val="16"/>
      <color theme="1"/>
      <name val="Tw Cen MT"/>
      <family val="2"/>
    </font>
    <font>
      <b/>
      <sz val="18"/>
      <color theme="1"/>
      <name val="Tw Cen MT"/>
      <family val="2"/>
    </font>
    <font>
      <sz val="10"/>
      <color theme="1"/>
      <name val="Tw Cen MT"/>
      <family val="2"/>
    </font>
    <font>
      <b/>
      <sz val="18"/>
      <color rgb="FFFF0000"/>
      <name val="Tw Cen MT"/>
      <family val="2"/>
    </font>
    <font>
      <sz val="10"/>
      <name val="Arial"/>
      <family val="2"/>
    </font>
    <font>
      <b/>
      <sz val="20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w Cen MT"/>
      <family val="2"/>
    </font>
    <font>
      <sz val="10"/>
      <color theme="1"/>
      <name val="Calibri"/>
      <family val="2"/>
      <scheme val="minor"/>
    </font>
    <font>
      <b/>
      <sz val="11"/>
      <name val="Tw Cen MT"/>
      <family val="2"/>
    </font>
    <font>
      <sz val="11"/>
      <name val="Tw Cen MT"/>
      <family val="2"/>
    </font>
    <font>
      <b/>
      <sz val="11"/>
      <color rgb="FFFF0000"/>
      <name val="Tw Cen MT"/>
      <family val="2"/>
    </font>
    <font>
      <sz val="10"/>
      <color theme="1"/>
      <name val="Arial"/>
      <family val="2"/>
    </font>
    <font>
      <b/>
      <sz val="10"/>
      <name val="Tw Cen MT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</cellStyleXfs>
  <cellXfs count="222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4" fontId="0" fillId="0" borderId="10" xfId="0" applyNumberFormat="1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4" fontId="3" fillId="2" borderId="15" xfId="0" applyNumberFormat="1" applyFont="1" applyFill="1" applyBorder="1" applyAlignment="1">
      <alignment horizontal="center" vertical="center" wrapText="1"/>
    </xf>
    <xf numFmtId="0" fontId="0" fillId="0" borderId="1" xfId="0" applyBorder="1"/>
    <xf numFmtId="4" fontId="0" fillId="0" borderId="0" xfId="0" applyNumberFormat="1" applyAlignment="1">
      <alignment horizontal="center" vertical="center"/>
    </xf>
    <xf numFmtId="4" fontId="1" fillId="0" borderId="4" xfId="0" applyNumberFormat="1" applyFont="1" applyBorder="1" applyAlignment="1">
      <alignment horizontal="center" vertical="center"/>
    </xf>
    <xf numFmtId="4" fontId="1" fillId="0" borderId="16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" fontId="1" fillId="0" borderId="7" xfId="0" applyNumberFormat="1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4" fontId="2" fillId="0" borderId="7" xfId="0" applyNumberFormat="1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0" xfId="0" applyBorder="1"/>
    <xf numFmtId="4" fontId="2" fillId="0" borderId="11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left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4" fontId="0" fillId="0" borderId="18" xfId="0" applyNumberFormat="1" applyFont="1" applyBorder="1" applyAlignment="1">
      <alignment horizontal="center" vertical="center"/>
    </xf>
    <xf numFmtId="4" fontId="2" fillId="0" borderId="19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" fontId="0" fillId="0" borderId="10" xfId="0" applyNumberFormat="1" applyFont="1" applyBorder="1" applyAlignment="1">
      <alignment horizontal="right"/>
    </xf>
    <xf numFmtId="4" fontId="0" fillId="0" borderId="13" xfId="0" applyNumberFormat="1" applyFont="1" applyBorder="1" applyAlignment="1">
      <alignment horizontal="right"/>
    </xf>
    <xf numFmtId="0" fontId="0" fillId="0" borderId="10" xfId="0" applyFont="1" applyBorder="1" applyAlignment="1">
      <alignment horizontal="left" wrapText="1"/>
    </xf>
    <xf numFmtId="0" fontId="6" fillId="0" borderId="9" xfId="0" applyFont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right"/>
    </xf>
    <xf numFmtId="0" fontId="0" fillId="0" borderId="1" xfId="0" applyFont="1" applyBorder="1"/>
    <xf numFmtId="0" fontId="0" fillId="0" borderId="12" xfId="0" applyFont="1" applyBorder="1" applyAlignment="1">
      <alignment horizontal="center"/>
    </xf>
    <xf numFmtId="0" fontId="0" fillId="0" borderId="1" xfId="0" applyFont="1" applyBorder="1" applyAlignment="1">
      <alignment horizontal="left" wrapText="1"/>
    </xf>
    <xf numFmtId="0" fontId="0" fillId="0" borderId="6" xfId="0" applyFont="1" applyBorder="1" applyAlignment="1">
      <alignment horizontal="center"/>
    </xf>
    <xf numFmtId="0" fontId="1" fillId="0" borderId="4" xfId="0" applyFont="1" applyBorder="1"/>
    <xf numFmtId="0" fontId="1" fillId="0" borderId="16" xfId="0" applyFont="1" applyBorder="1"/>
    <xf numFmtId="0" fontId="1" fillId="0" borderId="8" xfId="0" applyFont="1" applyBorder="1"/>
    <xf numFmtId="0" fontId="3" fillId="2" borderId="6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wrapText="1"/>
    </xf>
    <xf numFmtId="0" fontId="1" fillId="0" borderId="7" xfId="0" applyFont="1" applyBorder="1"/>
    <xf numFmtId="4" fontId="8" fillId="0" borderId="20" xfId="0" applyNumberFormat="1" applyFont="1" applyBorder="1"/>
    <xf numFmtId="0" fontId="0" fillId="0" borderId="5" xfId="0" applyBorder="1"/>
    <xf numFmtId="4" fontId="8" fillId="0" borderId="21" xfId="0" applyNumberFormat="1" applyFont="1" applyBorder="1"/>
    <xf numFmtId="0" fontId="0" fillId="0" borderId="3" xfId="0" applyBorder="1"/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13" xfId="0" applyFont="1" applyBorder="1" applyAlignment="1">
      <alignment wrapText="1"/>
    </xf>
    <xf numFmtId="0" fontId="2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wrapText="1"/>
    </xf>
    <xf numFmtId="0" fontId="0" fillId="0" borderId="20" xfId="0" applyFont="1" applyBorder="1" applyAlignment="1">
      <alignment vertical="center" wrapText="1"/>
    </xf>
    <xf numFmtId="4" fontId="8" fillId="0" borderId="7" xfId="0" applyNumberFormat="1" applyFont="1" applyBorder="1"/>
    <xf numFmtId="4" fontId="8" fillId="0" borderId="16" xfId="0" applyNumberFormat="1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4" fontId="0" fillId="0" borderId="7" xfId="0" applyNumberFormat="1" applyFont="1" applyBorder="1" applyAlignment="1">
      <alignment horizontal="right"/>
    </xf>
    <xf numFmtId="0" fontId="6" fillId="0" borderId="10" xfId="0" applyFont="1" applyBorder="1" applyAlignment="1">
      <alignment vertical="center" wrapText="1"/>
    </xf>
    <xf numFmtId="0" fontId="1" fillId="0" borderId="18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1" fillId="0" borderId="19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/>
    <xf numFmtId="0" fontId="0" fillId="0" borderId="0" xfId="0" applyFont="1" applyAlignment="1">
      <alignment horizontal="center"/>
    </xf>
    <xf numFmtId="4" fontId="0" fillId="0" borderId="0" xfId="0" applyNumberFormat="1" applyFont="1" applyAlignment="1">
      <alignment horizontal="right"/>
    </xf>
    <xf numFmtId="4" fontId="8" fillId="0" borderId="0" xfId="0" applyNumberFormat="1" applyFont="1"/>
    <xf numFmtId="0" fontId="4" fillId="0" borderId="5" xfId="0" applyFont="1" applyBorder="1" applyAlignment="1">
      <alignment horizontal="right" wrapText="1"/>
    </xf>
    <xf numFmtId="0" fontId="4" fillId="0" borderId="0" xfId="0" applyFont="1" applyBorder="1" applyAlignment="1">
      <alignment horizontal="right" wrapText="1"/>
    </xf>
    <xf numFmtId="0" fontId="5" fillId="0" borderId="0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wrapText="1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 wrapText="1"/>
    </xf>
    <xf numFmtId="164" fontId="6" fillId="0" borderId="1" xfId="0" applyNumberFormat="1" applyFont="1" applyBorder="1" applyAlignment="1">
      <alignment horizontal="center"/>
    </xf>
    <xf numFmtId="164" fontId="12" fillId="0" borderId="1" xfId="0" applyNumberFormat="1" applyFont="1" applyBorder="1" applyAlignment="1">
      <alignment horizontal="center"/>
    </xf>
    <xf numFmtId="164" fontId="13" fillId="0" borderId="7" xfId="0" applyNumberFormat="1" applyFont="1" applyBorder="1"/>
    <xf numFmtId="0" fontId="6" fillId="0" borderId="1" xfId="0" applyFont="1" applyBorder="1" applyAlignment="1">
      <alignment horizontal="center" vertical="center" wrapText="1"/>
    </xf>
    <xf numFmtId="0" fontId="2" fillId="0" borderId="7" xfId="0" applyFont="1" applyBorder="1"/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0" fontId="1" fillId="0" borderId="15" xfId="0" applyFont="1" applyBorder="1"/>
    <xf numFmtId="0" fontId="1" fillId="0" borderId="10" xfId="0" applyFont="1" applyBorder="1" applyAlignment="1">
      <alignment wrapText="1"/>
    </xf>
    <xf numFmtId="0" fontId="1" fillId="0" borderId="21" xfId="0" applyFont="1" applyBorder="1" applyAlignment="1">
      <alignment wrapText="1"/>
    </xf>
    <xf numFmtId="0" fontId="1" fillId="0" borderId="11" xfId="0" applyFont="1" applyBorder="1"/>
    <xf numFmtId="0" fontId="0" fillId="0" borderId="16" xfId="0" applyBorder="1"/>
    <xf numFmtId="0" fontId="1" fillId="0" borderId="23" xfId="0" applyFont="1" applyBorder="1" applyAlignment="1">
      <alignment horizontal="center" vertical="center" wrapText="1"/>
    </xf>
    <xf numFmtId="0" fontId="14" fillId="0" borderId="7" xfId="0" applyFont="1" applyBorder="1"/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right" wrapText="1"/>
    </xf>
    <xf numFmtId="49" fontId="5" fillId="0" borderId="0" xfId="0" applyNumberFormat="1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43" fontId="1" fillId="0" borderId="1" xfId="1" applyFont="1" applyBorder="1" applyAlignment="1">
      <alignment wrapText="1"/>
    </xf>
    <xf numFmtId="43" fontId="2" fillId="0" borderId="7" xfId="0" applyNumberFormat="1" applyFont="1" applyBorder="1"/>
    <xf numFmtId="43" fontId="1" fillId="0" borderId="20" xfId="1" applyFont="1" applyBorder="1" applyAlignment="1">
      <alignment wrapText="1"/>
    </xf>
    <xf numFmtId="43" fontId="2" fillId="0" borderId="7" xfId="1" applyFont="1" applyBorder="1"/>
    <xf numFmtId="43" fontId="1" fillId="0" borderId="13" xfId="1" applyFont="1" applyBorder="1" applyAlignment="1">
      <alignment wrapText="1"/>
    </xf>
    <xf numFmtId="43" fontId="2" fillId="0" borderId="15" xfId="0" applyNumberFormat="1" applyFont="1" applyBorder="1"/>
    <xf numFmtId="43" fontId="1" fillId="0" borderId="14" xfId="1" applyFont="1" applyBorder="1" applyAlignment="1">
      <alignment wrapText="1"/>
    </xf>
    <xf numFmtId="43" fontId="2" fillId="0" borderId="15" xfId="1" applyFont="1" applyBorder="1"/>
    <xf numFmtId="43" fontId="1" fillId="0" borderId="10" xfId="1" applyFont="1" applyBorder="1" applyAlignment="1">
      <alignment wrapText="1"/>
    </xf>
    <xf numFmtId="43" fontId="2" fillId="0" borderId="11" xfId="0" applyNumberFormat="1" applyFont="1" applyBorder="1"/>
    <xf numFmtId="0" fontId="1" fillId="0" borderId="0" xfId="0" applyFont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43" fontId="1" fillId="0" borderId="21" xfId="1" applyFont="1" applyBorder="1" applyAlignment="1">
      <alignment wrapText="1"/>
    </xf>
    <xf numFmtId="43" fontId="2" fillId="0" borderId="11" xfId="1" applyFont="1" applyBorder="1"/>
    <xf numFmtId="4" fontId="1" fillId="0" borderId="1" xfId="0" applyNumberFormat="1" applyFont="1" applyBorder="1" applyAlignment="1">
      <alignment horizontal="right"/>
    </xf>
    <xf numFmtId="4" fontId="1" fillId="0" borderId="7" xfId="0" applyNumberFormat="1" applyFont="1" applyBorder="1"/>
    <xf numFmtId="0" fontId="1" fillId="0" borderId="1" xfId="0" applyFont="1" applyBorder="1" applyAlignment="1">
      <alignment horizontal="center"/>
    </xf>
    <xf numFmtId="0" fontId="14" fillId="0" borderId="1" xfId="0" applyFont="1" applyBorder="1" applyAlignment="1">
      <alignment wrapText="1"/>
    </xf>
    <xf numFmtId="4" fontId="1" fillId="0" borderId="1" xfId="0" applyNumberFormat="1" applyFont="1" applyBorder="1" applyAlignment="1">
      <alignment horizontal="right" vertical="center"/>
    </xf>
    <xf numFmtId="4" fontId="1" fillId="0" borderId="7" xfId="0" applyNumberFormat="1" applyFont="1" applyBorder="1" applyAlignment="1">
      <alignment vertical="center"/>
    </xf>
    <xf numFmtId="0" fontId="1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right" vertical="center" wrapText="1"/>
    </xf>
    <xf numFmtId="4" fontId="1" fillId="0" borderId="13" xfId="0" applyNumberFormat="1" applyFont="1" applyBorder="1" applyAlignment="1">
      <alignment vertical="center" wrapText="1"/>
    </xf>
    <xf numFmtId="4" fontId="1" fillId="0" borderId="15" xfId="0" applyNumberFormat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9" fillId="0" borderId="0" xfId="0" applyFont="1" applyBorder="1" applyAlignment="1">
      <alignment horizontal="left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49" fontId="15" fillId="0" borderId="0" xfId="0" applyNumberFormat="1" applyFont="1" applyBorder="1" applyAlignment="1">
      <alignment horizontal="center" wrapText="1"/>
    </xf>
    <xf numFmtId="0" fontId="15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4" fontId="1" fillId="0" borderId="13" xfId="0" applyNumberFormat="1" applyFont="1" applyBorder="1" applyAlignment="1">
      <alignment wrapText="1"/>
    </xf>
    <xf numFmtId="0" fontId="15" fillId="0" borderId="0" xfId="0" applyFont="1" applyBorder="1" applyAlignment="1">
      <alignment horizontal="left" wrapText="1"/>
    </xf>
    <xf numFmtId="0" fontId="15" fillId="0" borderId="0" xfId="0" applyFont="1" applyBorder="1"/>
    <xf numFmtId="49" fontId="11" fillId="0" borderId="0" xfId="0" applyNumberFormat="1" applyFont="1" applyBorder="1" applyAlignment="1">
      <alignment horizontal="center" wrapText="1"/>
    </xf>
    <xf numFmtId="0" fontId="11" fillId="0" borderId="0" xfId="0" applyFont="1" applyBorder="1" applyAlignment="1">
      <alignment horizontal="center" wrapText="1"/>
    </xf>
    <xf numFmtId="0" fontId="13" fillId="0" borderId="1" xfId="0" applyFont="1" applyBorder="1" applyAlignment="1">
      <alignment wrapText="1"/>
    </xf>
    <xf numFmtId="44" fontId="13" fillId="0" borderId="7" xfId="2" applyFont="1" applyBorder="1"/>
    <xf numFmtId="0" fontId="12" fillId="0" borderId="1" xfId="0" applyFont="1" applyBorder="1" applyAlignment="1">
      <alignment horizontal="left" wrapText="1"/>
    </xf>
    <xf numFmtId="0" fontId="12" fillId="0" borderId="1" xfId="0" applyFont="1" applyBorder="1" applyAlignment="1">
      <alignment horizontal="left"/>
    </xf>
    <xf numFmtId="0" fontId="6" fillId="0" borderId="24" xfId="0" applyFont="1" applyBorder="1" applyAlignment="1">
      <alignment vertical="center" wrapText="1"/>
    </xf>
    <xf numFmtId="0" fontId="1" fillId="0" borderId="24" xfId="0" applyFont="1" applyBorder="1" applyAlignment="1">
      <alignment wrapText="1"/>
    </xf>
    <xf numFmtId="0" fontId="12" fillId="0" borderId="24" xfId="0" applyFont="1" applyBorder="1" applyAlignment="1">
      <alignment horizontal="left"/>
    </xf>
    <xf numFmtId="4" fontId="0" fillId="0" borderId="24" xfId="0" applyNumberFormat="1" applyFont="1" applyBorder="1" applyAlignment="1">
      <alignment horizontal="right"/>
    </xf>
    <xf numFmtId="44" fontId="1" fillId="0" borderId="1" xfId="2" applyFont="1" applyBorder="1" applyAlignment="1">
      <alignment wrapText="1"/>
    </xf>
    <xf numFmtId="44" fontId="2" fillId="0" borderId="1" xfId="2" applyFont="1" applyBorder="1" applyAlignment="1">
      <alignment horizontal="center" wrapText="1"/>
    </xf>
    <xf numFmtId="44" fontId="1" fillId="0" borderId="20" xfId="2" applyFont="1" applyBorder="1" applyAlignment="1">
      <alignment wrapText="1"/>
    </xf>
    <xf numFmtId="44" fontId="1" fillId="0" borderId="7" xfId="2" applyFont="1" applyBorder="1"/>
    <xf numFmtId="0" fontId="16" fillId="3" borderId="6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44" fontId="15" fillId="3" borderId="1" xfId="2" applyFont="1" applyFill="1" applyBorder="1" applyAlignment="1">
      <alignment wrapText="1"/>
    </xf>
    <xf numFmtId="44" fontId="15" fillId="3" borderId="7" xfId="2" applyFont="1" applyFill="1" applyBorder="1"/>
    <xf numFmtId="44" fontId="15" fillId="0" borderId="1" xfId="2" applyFont="1" applyBorder="1" applyAlignment="1">
      <alignment wrapText="1"/>
    </xf>
    <xf numFmtId="44" fontId="15" fillId="0" borderId="7" xfId="2" applyFont="1" applyBorder="1"/>
    <xf numFmtId="0" fontId="6" fillId="3" borderId="13" xfId="0" applyFont="1" applyFill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44" fontId="1" fillId="0" borderId="10" xfId="2" applyFont="1" applyBorder="1" applyAlignment="1">
      <alignment wrapText="1"/>
    </xf>
    <xf numFmtId="44" fontId="1" fillId="0" borderId="21" xfId="2" applyFont="1" applyBorder="1" applyAlignment="1">
      <alignment wrapText="1"/>
    </xf>
    <xf numFmtId="44" fontId="15" fillId="0" borderId="7" xfId="0" applyNumberFormat="1" applyFont="1" applyBorder="1"/>
    <xf numFmtId="44" fontId="15" fillId="0" borderId="0" xfId="2" applyFont="1" applyFill="1" applyBorder="1" applyAlignment="1">
      <alignment wrapText="1"/>
    </xf>
    <xf numFmtId="44" fontId="0" fillId="0" borderId="0" xfId="0" applyNumberFormat="1"/>
    <xf numFmtId="0" fontId="1" fillId="0" borderId="1" xfId="0" applyFont="1" applyBorder="1" applyAlignment="1">
      <alignment horizontal="center" wrapText="1"/>
    </xf>
    <xf numFmtId="49" fontId="4" fillId="0" borderId="20" xfId="0" applyNumberFormat="1" applyFont="1" applyBorder="1" applyAlignment="1">
      <alignment horizontal="left" vertical="center" wrapText="1"/>
    </xf>
    <xf numFmtId="49" fontId="4" fillId="0" borderId="25" xfId="0" applyNumberFormat="1" applyFont="1" applyBorder="1" applyAlignment="1">
      <alignment horizontal="left" vertical="center" wrapText="1"/>
    </xf>
    <xf numFmtId="49" fontId="4" fillId="0" borderId="23" xfId="0" applyNumberFormat="1" applyFont="1" applyBorder="1" applyAlignment="1">
      <alignment horizontal="left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wrapText="1"/>
    </xf>
    <xf numFmtId="49" fontId="11" fillId="0" borderId="20" xfId="0" applyNumberFormat="1" applyFont="1" applyBorder="1" applyAlignment="1">
      <alignment horizontal="center" wrapText="1"/>
    </xf>
    <xf numFmtId="49" fontId="11" fillId="0" borderId="25" xfId="0" applyNumberFormat="1" applyFont="1" applyBorder="1" applyAlignment="1">
      <alignment horizontal="center" wrapText="1"/>
    </xf>
    <xf numFmtId="49" fontId="11" fillId="0" borderId="23" xfId="0" applyNumberFormat="1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0" fontId="11" fillId="0" borderId="23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0" fontId="2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76200</xdr:rowOff>
    </xdr:from>
    <xdr:to>
      <xdr:col>2</xdr:col>
      <xdr:colOff>1752600</xdr:colOff>
      <xdr:row>2</xdr:row>
      <xdr:rowOff>47626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4" y="742950"/>
          <a:ext cx="2038351" cy="657226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295273</xdr:colOff>
      <xdr:row>1</xdr:row>
      <xdr:rowOff>133349</xdr:rowOff>
    </xdr:from>
    <xdr:to>
      <xdr:col>2</xdr:col>
      <xdr:colOff>3581399</xdr:colOff>
      <xdr:row>2</xdr:row>
      <xdr:rowOff>438150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717A3C72-C5DF-4768-BE17-A89735F134E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2448" y="800099"/>
          <a:ext cx="3886201" cy="990601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1714500</xdr:colOff>
      <xdr:row>2</xdr:row>
      <xdr:rowOff>342900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181226" cy="981076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169068</xdr:colOff>
      <xdr:row>1</xdr:row>
      <xdr:rowOff>178593</xdr:rowOff>
    </xdr:from>
    <xdr:to>
      <xdr:col>2</xdr:col>
      <xdr:colOff>2940843</xdr:colOff>
      <xdr:row>2</xdr:row>
      <xdr:rowOff>309561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318" y="845343"/>
          <a:ext cx="2771775" cy="816768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683419</xdr:colOff>
      <xdr:row>0</xdr:row>
      <xdr:rowOff>359568</xdr:rowOff>
    </xdr:from>
    <xdr:to>
      <xdr:col>1</xdr:col>
      <xdr:colOff>2657475</xdr:colOff>
      <xdr:row>1</xdr:row>
      <xdr:rowOff>266700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3419" y="359568"/>
          <a:ext cx="2736056" cy="59293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257174</xdr:colOff>
      <xdr:row>1</xdr:row>
      <xdr:rowOff>76199</xdr:rowOff>
    </xdr:from>
    <xdr:to>
      <xdr:col>2</xdr:col>
      <xdr:colOff>2133600</xdr:colOff>
      <xdr:row>2</xdr:row>
      <xdr:rowOff>57150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0999" y="742949"/>
          <a:ext cx="2419351" cy="66675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133349</xdr:colOff>
      <xdr:row>1</xdr:row>
      <xdr:rowOff>47625</xdr:rowOff>
    </xdr:from>
    <xdr:to>
      <xdr:col>1</xdr:col>
      <xdr:colOff>2028825</xdr:colOff>
      <xdr:row>1</xdr:row>
      <xdr:rowOff>571500</xdr:rowOff>
    </xdr:to>
    <xdr:pic>
      <xdr:nvPicPr>
        <xdr:cNvPr id="3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5349" y="247650"/>
          <a:ext cx="2486026" cy="5238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2309812</xdr:colOff>
      <xdr:row>2</xdr:row>
      <xdr:rowOff>178592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776538" cy="81676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133348</xdr:colOff>
      <xdr:row>1</xdr:row>
      <xdr:rowOff>47624</xdr:rowOff>
    </xdr:from>
    <xdr:to>
      <xdr:col>2</xdr:col>
      <xdr:colOff>2345530</xdr:colOff>
      <xdr:row>2</xdr:row>
      <xdr:rowOff>345281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3" y="714374"/>
          <a:ext cx="2955132" cy="98345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2357437</xdr:colOff>
      <xdr:row>2</xdr:row>
      <xdr:rowOff>295275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382B3F8D-D288-4D4B-81CE-2A9ED04D5D09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4" y="714374"/>
          <a:ext cx="2967038" cy="933451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133349</xdr:colOff>
      <xdr:row>1</xdr:row>
      <xdr:rowOff>47624</xdr:rowOff>
    </xdr:from>
    <xdr:to>
      <xdr:col>2</xdr:col>
      <xdr:colOff>2309811</xdr:colOff>
      <xdr:row>2</xdr:row>
      <xdr:rowOff>309561</xdr:rowOff>
    </xdr:to>
    <xdr:pic>
      <xdr:nvPicPr>
        <xdr:cNvPr id="2" name="3 Imagen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49" y="342899"/>
          <a:ext cx="2776537" cy="8239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6"/>
  <sheetViews>
    <sheetView topLeftCell="A4" workbookViewId="0">
      <selection activeCell="H12" sqref="H12"/>
    </sheetView>
  </sheetViews>
  <sheetFormatPr baseColWidth="10" defaultRowHeight="15" x14ac:dyDescent="0.25"/>
  <cols>
    <col min="1" max="1" width="7.42578125" customWidth="1"/>
    <col min="2" max="2" width="8.140625" style="23" customWidth="1"/>
    <col min="3" max="3" width="37.28515625" customWidth="1"/>
    <col min="4" max="4" width="9.7109375" style="32" customWidth="1"/>
    <col min="5" max="15" width="9.7109375" customWidth="1"/>
    <col min="16" max="16" width="13.42578125" style="19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20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21"/>
    </row>
    <row r="4" spans="2:16" ht="25.5" customHeight="1" x14ac:dyDescent="0.35">
      <c r="B4" s="90" t="s">
        <v>16</v>
      </c>
      <c r="C4" s="91"/>
      <c r="D4" s="99" t="s">
        <v>53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21"/>
    </row>
    <row r="5" spans="2:16" ht="29.25" customHeight="1" x14ac:dyDescent="0.3">
      <c r="B5" s="90" t="s">
        <v>17</v>
      </c>
      <c r="C5" s="91"/>
      <c r="D5" s="92" t="s">
        <v>22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2:16" ht="18.75" customHeight="1" x14ac:dyDescent="0.25">
      <c r="B6" s="7"/>
      <c r="C6" s="8"/>
      <c r="D6" s="33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2"/>
    </row>
    <row r="7" spans="2:16" ht="27" customHeight="1" x14ac:dyDescent="0.25">
      <c r="B7" s="14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6" t="s">
        <v>14</v>
      </c>
      <c r="P7" s="17" t="s">
        <v>15</v>
      </c>
    </row>
    <row r="8" spans="2:16" ht="30.75" customHeight="1" x14ac:dyDescent="0.25">
      <c r="B8" s="6">
        <v>20000</v>
      </c>
      <c r="C8" s="5" t="s">
        <v>19</v>
      </c>
      <c r="D8" s="34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6"/>
    </row>
    <row r="9" spans="2:16" ht="30.75" customHeight="1" x14ac:dyDescent="0.25">
      <c r="B9" s="27" t="s">
        <v>23</v>
      </c>
      <c r="C9" s="9" t="s">
        <v>24</v>
      </c>
      <c r="D9" s="36">
        <v>0</v>
      </c>
      <c r="E9" s="11">
        <v>6300</v>
      </c>
      <c r="F9" s="11">
        <v>6000</v>
      </c>
      <c r="G9" s="11">
        <v>6000</v>
      </c>
      <c r="H9" s="11">
        <v>6000</v>
      </c>
      <c r="I9" s="11">
        <v>6000</v>
      </c>
      <c r="J9" s="11">
        <v>6000</v>
      </c>
      <c r="K9" s="11">
        <v>6000</v>
      </c>
      <c r="L9" s="11">
        <v>6000</v>
      </c>
      <c r="M9" s="11">
        <v>6000</v>
      </c>
      <c r="N9" s="11">
        <v>0</v>
      </c>
      <c r="O9" s="11">
        <v>0</v>
      </c>
      <c r="P9" s="28">
        <f>SUM(E9:O9)</f>
        <v>54300</v>
      </c>
    </row>
    <row r="10" spans="2:16" ht="30.75" customHeight="1" x14ac:dyDescent="0.25">
      <c r="B10" s="27" t="s">
        <v>25</v>
      </c>
      <c r="C10" s="9" t="s">
        <v>26</v>
      </c>
      <c r="D10" s="36">
        <v>0</v>
      </c>
      <c r="E10" s="11">
        <v>0</v>
      </c>
      <c r="F10" s="11">
        <v>2500</v>
      </c>
      <c r="G10" s="11">
        <v>0</v>
      </c>
      <c r="H10" s="11">
        <v>0</v>
      </c>
      <c r="I10" s="11">
        <v>0</v>
      </c>
      <c r="J10" s="11">
        <v>0</v>
      </c>
      <c r="K10" s="11">
        <v>2500</v>
      </c>
      <c r="L10" s="11">
        <v>0</v>
      </c>
      <c r="M10" s="11">
        <v>0</v>
      </c>
      <c r="N10" s="11">
        <v>0</v>
      </c>
      <c r="O10" s="11">
        <v>0</v>
      </c>
      <c r="P10" s="28">
        <f t="shared" ref="P10:P16" si="0">SUM(E10:O10)</f>
        <v>5000</v>
      </c>
    </row>
    <row r="11" spans="2:16" ht="30.75" customHeight="1" x14ac:dyDescent="0.25">
      <c r="B11" s="27" t="s">
        <v>27</v>
      </c>
      <c r="C11" s="9" t="s">
        <v>28</v>
      </c>
      <c r="D11" s="36">
        <v>0</v>
      </c>
      <c r="E11" s="11">
        <v>0</v>
      </c>
      <c r="F11" s="11">
        <v>5000</v>
      </c>
      <c r="G11" s="11">
        <v>0</v>
      </c>
      <c r="H11" s="11">
        <v>4000</v>
      </c>
      <c r="I11" s="11">
        <v>5000</v>
      </c>
      <c r="J11" s="11">
        <v>5000</v>
      </c>
      <c r="K11" s="11">
        <v>0</v>
      </c>
      <c r="L11" s="11">
        <v>5000</v>
      </c>
      <c r="M11" s="11">
        <v>0</v>
      </c>
      <c r="N11" s="11">
        <v>0</v>
      </c>
      <c r="O11" s="11">
        <v>0</v>
      </c>
      <c r="P11" s="28">
        <f t="shared" si="0"/>
        <v>24000</v>
      </c>
    </row>
    <row r="12" spans="2:16" ht="30.75" customHeight="1" x14ac:dyDescent="0.25">
      <c r="B12" s="27" t="s">
        <v>29</v>
      </c>
      <c r="C12" s="9" t="s">
        <v>30</v>
      </c>
      <c r="D12" s="36">
        <v>0</v>
      </c>
      <c r="E12" s="11">
        <v>4000</v>
      </c>
      <c r="F12" s="11">
        <v>4000</v>
      </c>
      <c r="G12" s="11">
        <v>4000</v>
      </c>
      <c r="H12" s="11">
        <v>4000</v>
      </c>
      <c r="I12" s="11">
        <v>4000</v>
      </c>
      <c r="J12" s="11">
        <v>4000</v>
      </c>
      <c r="K12" s="11">
        <v>4000</v>
      </c>
      <c r="L12" s="11">
        <v>4000</v>
      </c>
      <c r="M12" s="11">
        <v>4000</v>
      </c>
      <c r="N12" s="11">
        <v>0</v>
      </c>
      <c r="O12" s="11">
        <v>0</v>
      </c>
      <c r="P12" s="28">
        <f t="shared" si="0"/>
        <v>36000</v>
      </c>
    </row>
    <row r="13" spans="2:16" ht="30.75" customHeight="1" x14ac:dyDescent="0.25">
      <c r="B13" s="27" t="s">
        <v>31</v>
      </c>
      <c r="C13" s="10" t="s">
        <v>32</v>
      </c>
      <c r="D13" s="36">
        <v>0</v>
      </c>
      <c r="E13" s="11">
        <v>0</v>
      </c>
      <c r="F13" s="11">
        <v>5000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28">
        <f t="shared" si="0"/>
        <v>5000</v>
      </c>
    </row>
    <row r="14" spans="2:16" ht="30.75" customHeight="1" x14ac:dyDescent="0.25">
      <c r="B14" s="27" t="s">
        <v>33</v>
      </c>
      <c r="C14" s="10" t="s">
        <v>34</v>
      </c>
      <c r="D14" s="36">
        <v>0</v>
      </c>
      <c r="E14" s="11">
        <v>0</v>
      </c>
      <c r="F14" s="11">
        <v>3000</v>
      </c>
      <c r="G14" s="11">
        <v>0</v>
      </c>
      <c r="H14" s="11">
        <v>3000</v>
      </c>
      <c r="I14" s="11">
        <v>0</v>
      </c>
      <c r="J14" s="11">
        <v>4000</v>
      </c>
      <c r="K14" s="11">
        <v>0</v>
      </c>
      <c r="L14" s="11">
        <v>0</v>
      </c>
      <c r="M14" s="11">
        <v>0</v>
      </c>
      <c r="N14" s="11">
        <v>0</v>
      </c>
      <c r="O14" s="11">
        <v>0</v>
      </c>
      <c r="P14" s="28">
        <f t="shared" si="0"/>
        <v>10000</v>
      </c>
    </row>
    <row r="15" spans="2:16" ht="30.75" customHeight="1" x14ac:dyDescent="0.25">
      <c r="B15" s="27" t="s">
        <v>35</v>
      </c>
      <c r="C15" s="10" t="s">
        <v>36</v>
      </c>
      <c r="D15" s="36">
        <v>0</v>
      </c>
      <c r="E15" s="11">
        <v>0</v>
      </c>
      <c r="F15" s="11">
        <v>5000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1">
        <v>0</v>
      </c>
      <c r="P15" s="28">
        <f t="shared" si="0"/>
        <v>5000</v>
      </c>
    </row>
    <row r="16" spans="2:16" ht="30.75" customHeight="1" x14ac:dyDescent="0.25">
      <c r="B16" s="27" t="s">
        <v>37</v>
      </c>
      <c r="C16" s="10" t="s">
        <v>38</v>
      </c>
      <c r="D16" s="36">
        <v>0</v>
      </c>
      <c r="E16" s="11">
        <v>0</v>
      </c>
      <c r="F16" s="11">
        <v>0</v>
      </c>
      <c r="G16" s="11">
        <v>1000</v>
      </c>
      <c r="H16" s="11">
        <v>0</v>
      </c>
      <c r="I16" s="11">
        <v>0</v>
      </c>
      <c r="J16" s="11">
        <v>0</v>
      </c>
      <c r="K16" s="11">
        <v>0</v>
      </c>
      <c r="L16" s="11">
        <v>4000</v>
      </c>
      <c r="M16" s="11">
        <v>0</v>
      </c>
      <c r="N16" s="11">
        <v>0</v>
      </c>
      <c r="O16" s="11">
        <v>0</v>
      </c>
      <c r="P16" s="28">
        <f t="shared" si="0"/>
        <v>5000</v>
      </c>
    </row>
    <row r="17" spans="2:16" ht="30.75" customHeight="1" x14ac:dyDescent="0.25">
      <c r="B17" s="27" t="s">
        <v>39</v>
      </c>
      <c r="C17" s="9" t="s">
        <v>40</v>
      </c>
      <c r="D17" s="36">
        <v>0</v>
      </c>
      <c r="E17" s="11">
        <v>2500</v>
      </c>
      <c r="F17" s="11">
        <v>0</v>
      </c>
      <c r="G17" s="11">
        <v>2500</v>
      </c>
      <c r="H17" s="11">
        <v>0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1">
        <v>0</v>
      </c>
      <c r="P17" s="28">
        <f>SUM(E17:O17)</f>
        <v>5000</v>
      </c>
    </row>
    <row r="18" spans="2:16" ht="30.75" customHeight="1" thickBot="1" x14ac:dyDescent="0.3">
      <c r="B18" s="37"/>
      <c r="C18" s="38"/>
      <c r="D18" s="39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1">
        <f>SUM(P9:P17)</f>
        <v>149300</v>
      </c>
    </row>
    <row r="19" spans="2:16" x14ac:dyDescent="0.25">
      <c r="B19" s="25"/>
      <c r="C19" s="1"/>
      <c r="D19" s="35"/>
      <c r="E19" s="1"/>
      <c r="F19" s="1"/>
      <c r="G19" s="1"/>
      <c r="H19" s="1"/>
      <c r="I19" s="1"/>
      <c r="J19" s="1"/>
      <c r="K19" s="1"/>
      <c r="L19" s="1"/>
    </row>
    <row r="20" spans="2:16" x14ac:dyDescent="0.25">
      <c r="B20" s="25"/>
      <c r="C20" s="1"/>
      <c r="D20" s="35"/>
      <c r="E20" s="1"/>
      <c r="F20" s="1"/>
      <c r="G20" s="1"/>
      <c r="H20" s="1"/>
      <c r="I20" s="1"/>
      <c r="J20" s="1"/>
      <c r="K20" s="1"/>
      <c r="L20" s="1"/>
    </row>
    <row r="21" spans="2:16" x14ac:dyDescent="0.25">
      <c r="B21" s="25"/>
      <c r="C21" s="1"/>
      <c r="D21" s="35"/>
      <c r="E21" s="1"/>
      <c r="F21" s="1"/>
      <c r="G21" s="1"/>
      <c r="H21" s="1"/>
      <c r="I21" s="1"/>
      <c r="J21" s="1"/>
      <c r="K21" s="1"/>
      <c r="L21" s="1"/>
    </row>
    <row r="22" spans="2:16" x14ac:dyDescent="0.25">
      <c r="B22" s="25"/>
      <c r="C22" s="1"/>
      <c r="D22" s="35"/>
      <c r="E22" s="1"/>
      <c r="F22" s="1"/>
      <c r="G22" s="1"/>
      <c r="H22" s="1"/>
      <c r="I22" s="1"/>
      <c r="J22" s="1"/>
      <c r="K22" s="1"/>
      <c r="L22" s="1"/>
    </row>
    <row r="23" spans="2:16" x14ac:dyDescent="0.25">
      <c r="B23" s="25"/>
      <c r="C23" s="1"/>
      <c r="D23" s="35"/>
      <c r="E23" s="1"/>
      <c r="F23" s="1"/>
      <c r="G23" s="1"/>
      <c r="H23" s="1"/>
      <c r="I23" s="1"/>
      <c r="J23" s="1"/>
      <c r="K23" s="1"/>
      <c r="L23" s="1"/>
    </row>
    <row r="24" spans="2:16" x14ac:dyDescent="0.25">
      <c r="B24" s="25"/>
      <c r="C24" s="1"/>
      <c r="D24" s="35"/>
      <c r="E24" s="1"/>
      <c r="F24" s="1"/>
      <c r="G24" s="1"/>
      <c r="H24" s="1"/>
      <c r="I24" s="1"/>
      <c r="J24" s="1"/>
      <c r="K24" s="1"/>
      <c r="L24" s="1"/>
    </row>
    <row r="25" spans="2:16" x14ac:dyDescent="0.25">
      <c r="B25" s="25"/>
      <c r="C25" s="1"/>
      <c r="D25" s="35"/>
      <c r="E25" s="1"/>
      <c r="F25" s="1"/>
      <c r="G25" s="1"/>
      <c r="H25" s="1"/>
      <c r="I25" s="1"/>
      <c r="J25" s="1"/>
      <c r="K25" s="1"/>
      <c r="L25" s="1"/>
    </row>
    <row r="26" spans="2:16" x14ac:dyDescent="0.25">
      <c r="B26" s="25"/>
      <c r="C26" s="1"/>
      <c r="D26" s="35"/>
      <c r="E26" s="1"/>
      <c r="F26" s="1"/>
      <c r="G26" s="1"/>
      <c r="H26" s="1"/>
      <c r="I26" s="1"/>
      <c r="J26" s="1"/>
      <c r="K26" s="1"/>
      <c r="L26" s="1"/>
    </row>
    <row r="27" spans="2:16" x14ac:dyDescent="0.25">
      <c r="B27" s="25"/>
      <c r="C27" s="1"/>
      <c r="D27" s="35"/>
      <c r="E27" s="1"/>
      <c r="F27" s="1"/>
      <c r="G27" s="1"/>
      <c r="H27" s="1"/>
      <c r="I27" s="1"/>
      <c r="J27" s="1"/>
      <c r="K27" s="1"/>
      <c r="L27" s="1"/>
    </row>
    <row r="28" spans="2:16" x14ac:dyDescent="0.25">
      <c r="B28" s="25"/>
      <c r="C28" s="1"/>
      <c r="D28" s="35"/>
      <c r="E28" s="1"/>
      <c r="F28" s="1"/>
      <c r="G28" s="1"/>
      <c r="H28" s="1"/>
      <c r="I28" s="1"/>
      <c r="J28" s="1"/>
      <c r="K28" s="1"/>
      <c r="L28" s="1"/>
    </row>
    <row r="29" spans="2:16" x14ac:dyDescent="0.25">
      <c r="B29" s="25"/>
      <c r="C29" s="1"/>
      <c r="D29" s="35"/>
      <c r="E29" s="1"/>
      <c r="F29" s="1"/>
      <c r="G29" s="1"/>
      <c r="H29" s="1"/>
      <c r="I29" s="1"/>
      <c r="J29" s="1"/>
      <c r="K29" s="1"/>
      <c r="L29" s="1"/>
    </row>
    <row r="30" spans="2:16" x14ac:dyDescent="0.25">
      <c r="B30" s="25"/>
      <c r="C30" s="1"/>
      <c r="D30" s="35"/>
      <c r="E30" s="1"/>
      <c r="F30" s="1"/>
      <c r="G30" s="1"/>
      <c r="H30" s="1"/>
      <c r="I30" s="1"/>
      <c r="J30" s="1"/>
      <c r="K30" s="1"/>
      <c r="L30" s="1"/>
    </row>
    <row r="31" spans="2:16" x14ac:dyDescent="0.25">
      <c r="B31" s="25"/>
      <c r="C31" s="1"/>
      <c r="D31" s="35"/>
      <c r="E31" s="1"/>
      <c r="F31" s="1"/>
      <c r="G31" s="1"/>
      <c r="H31" s="1"/>
      <c r="I31" s="1"/>
      <c r="J31" s="1"/>
      <c r="K31" s="1"/>
      <c r="L31" s="1"/>
    </row>
    <row r="32" spans="2:16" x14ac:dyDescent="0.25">
      <c r="B32" s="25"/>
      <c r="C32" s="1"/>
      <c r="D32" s="35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25"/>
      <c r="C33" s="1"/>
      <c r="D33" s="35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25"/>
      <c r="C34" s="1"/>
      <c r="D34" s="35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25"/>
      <c r="C35" s="1"/>
      <c r="D35" s="35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25"/>
      <c r="C36" s="1"/>
      <c r="D36" s="35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25"/>
      <c r="C37" s="1"/>
      <c r="D37" s="35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25"/>
      <c r="C38" s="1"/>
      <c r="D38" s="35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25"/>
      <c r="C39" s="1"/>
      <c r="D39" s="35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25"/>
      <c r="C40" s="1"/>
      <c r="D40" s="35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25"/>
      <c r="C41" s="1"/>
      <c r="D41" s="35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25"/>
      <c r="C42" s="1"/>
      <c r="D42" s="35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25"/>
      <c r="C43" s="1"/>
      <c r="D43" s="35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25"/>
      <c r="C44" s="1"/>
      <c r="D44" s="35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25"/>
      <c r="C45" s="1"/>
      <c r="D45" s="35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25"/>
      <c r="C46" s="1"/>
      <c r="D46" s="35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25"/>
      <c r="C47" s="1"/>
      <c r="D47" s="35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25"/>
      <c r="C48" s="1"/>
      <c r="D48" s="35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25"/>
      <c r="C49" s="1"/>
      <c r="D49" s="35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25"/>
      <c r="C50" s="1"/>
      <c r="D50" s="35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25"/>
      <c r="C51" s="1"/>
      <c r="D51" s="35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25"/>
      <c r="C52" s="1"/>
      <c r="D52" s="35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25"/>
      <c r="C53" s="1"/>
      <c r="D53" s="35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25"/>
      <c r="C54" s="1"/>
      <c r="D54" s="35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25"/>
      <c r="C55" s="1"/>
      <c r="D55" s="35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25"/>
      <c r="C56" s="1"/>
      <c r="D56" s="35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25"/>
      <c r="C57" s="1"/>
      <c r="D57" s="35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25"/>
      <c r="C58" s="1"/>
      <c r="D58" s="35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25"/>
      <c r="C59" s="1"/>
      <c r="D59" s="35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25"/>
      <c r="C60" s="1"/>
      <c r="D60" s="35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25"/>
      <c r="C61" s="1"/>
      <c r="D61" s="35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25"/>
      <c r="C62" s="1"/>
      <c r="D62" s="35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25"/>
      <c r="C63" s="1"/>
      <c r="D63" s="35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25"/>
      <c r="C64" s="1"/>
      <c r="D64" s="35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25"/>
      <c r="C65" s="1"/>
      <c r="D65" s="35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25"/>
      <c r="C66" s="1"/>
      <c r="D66" s="35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25"/>
      <c r="C67" s="1"/>
      <c r="D67" s="35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25"/>
      <c r="C68" s="1"/>
      <c r="D68" s="35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25"/>
      <c r="C69" s="1"/>
      <c r="D69" s="35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25"/>
      <c r="C70" s="1"/>
      <c r="D70" s="35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25"/>
      <c r="C71" s="1"/>
      <c r="D71" s="35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25"/>
      <c r="C72" s="1"/>
      <c r="D72" s="35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25"/>
      <c r="C73" s="1"/>
      <c r="D73" s="35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25"/>
      <c r="C74" s="1"/>
      <c r="D74" s="35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25"/>
      <c r="C75" s="1"/>
      <c r="D75" s="35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25"/>
      <c r="C76" s="1"/>
      <c r="D76" s="35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25"/>
      <c r="C77" s="1"/>
      <c r="D77" s="35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25"/>
      <c r="C78" s="1"/>
      <c r="D78" s="35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25"/>
      <c r="C79" s="1"/>
      <c r="D79" s="35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25"/>
      <c r="C80" s="1"/>
      <c r="D80" s="35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25"/>
      <c r="C81" s="1"/>
      <c r="D81" s="35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25"/>
      <c r="C82" s="1"/>
      <c r="D82" s="35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25"/>
      <c r="C83" s="1"/>
      <c r="D83" s="35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25"/>
      <c r="C84" s="1"/>
      <c r="D84" s="35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25"/>
      <c r="C85" s="1"/>
      <c r="D85" s="35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25"/>
      <c r="C86" s="1"/>
      <c r="D86" s="35"/>
      <c r="E86" s="1"/>
      <c r="F86" s="1"/>
      <c r="G86" s="1"/>
      <c r="H86" s="1"/>
      <c r="I86" s="1"/>
      <c r="J86" s="1"/>
      <c r="K86" s="1"/>
      <c r="L86" s="1"/>
    </row>
  </sheetData>
  <mergeCells count="7">
    <mergeCell ref="B5:C5"/>
    <mergeCell ref="D5:P5"/>
    <mergeCell ref="B2:D3"/>
    <mergeCell ref="E2:O2"/>
    <mergeCell ref="E3:O3"/>
    <mergeCell ref="B4:C4"/>
    <mergeCell ref="D4:O4"/>
  </mergeCells>
  <pageMargins left="0.70866141732283472" right="0.70866141732283472" top="0.74803149606299213" bottom="0.74803149606299213" header="0.31496062992125984" footer="0.31496062992125984"/>
  <pageSetup scale="66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7"/>
  <sheetViews>
    <sheetView workbookViewId="0">
      <selection activeCell="D5" sqref="D5:O5"/>
    </sheetView>
  </sheetViews>
  <sheetFormatPr baseColWidth="10" defaultRowHeight="15" x14ac:dyDescent="0.25"/>
  <cols>
    <col min="1" max="1" width="3.85546875" customWidth="1"/>
    <col min="2" max="2" width="9" customWidth="1"/>
    <col min="3" max="3" width="64.7109375" customWidth="1"/>
    <col min="4" max="4" width="11.140625" customWidth="1"/>
    <col min="5" max="14" width="9.7109375" customWidth="1"/>
    <col min="15" max="15" width="9.4257812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156" t="s">
        <v>142</v>
      </c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55"/>
    </row>
    <row r="3" spans="2:16" ht="39.75" customHeight="1" x14ac:dyDescent="0.25">
      <c r="B3" s="96"/>
      <c r="C3" s="97"/>
      <c r="D3" s="97"/>
      <c r="E3" s="157" t="s">
        <v>21</v>
      </c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56"/>
    </row>
    <row r="4" spans="2:16" ht="25.5" customHeight="1" x14ac:dyDescent="0.25">
      <c r="B4" s="158" t="s">
        <v>16</v>
      </c>
      <c r="C4" s="159"/>
      <c r="D4" s="160" t="s">
        <v>125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56"/>
    </row>
    <row r="5" spans="2:16" ht="29.25" customHeight="1" x14ac:dyDescent="0.25">
      <c r="B5" s="158" t="s">
        <v>17</v>
      </c>
      <c r="C5" s="159"/>
      <c r="D5" s="161" t="s">
        <v>126</v>
      </c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56"/>
    </row>
    <row r="6" spans="2:16" ht="18.75" customHeight="1" x14ac:dyDescent="0.25">
      <c r="B6" s="68"/>
      <c r="C6" s="69"/>
      <c r="D6" s="69"/>
      <c r="E6" s="162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57"/>
    </row>
    <row r="7" spans="2:16" ht="27" customHeight="1" x14ac:dyDescent="0.25">
      <c r="B7" s="163" t="s">
        <v>1</v>
      </c>
      <c r="C7" s="164" t="s">
        <v>2</v>
      </c>
      <c r="D7" s="164" t="s">
        <v>3</v>
      </c>
      <c r="E7" s="164" t="s">
        <v>4</v>
      </c>
      <c r="F7" s="164" t="s">
        <v>5</v>
      </c>
      <c r="G7" s="164" t="s">
        <v>6</v>
      </c>
      <c r="H7" s="164" t="s">
        <v>7</v>
      </c>
      <c r="I7" s="164" t="s">
        <v>8</v>
      </c>
      <c r="J7" s="164" t="s">
        <v>9</v>
      </c>
      <c r="K7" s="164" t="s">
        <v>10</v>
      </c>
      <c r="L7" s="164" t="s">
        <v>11</v>
      </c>
      <c r="M7" s="164" t="s">
        <v>12</v>
      </c>
      <c r="N7" s="164" t="s">
        <v>13</v>
      </c>
      <c r="O7" s="165" t="s">
        <v>14</v>
      </c>
      <c r="P7" s="166" t="s">
        <v>15</v>
      </c>
    </row>
    <row r="8" spans="2:16" ht="21.75" customHeight="1" x14ac:dyDescent="0.25">
      <c r="B8" s="6">
        <v>30000</v>
      </c>
      <c r="C8" s="5" t="s">
        <v>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2"/>
      <c r="P8" s="63"/>
    </row>
    <row r="9" spans="2:16" ht="28.5" x14ac:dyDescent="0.25">
      <c r="B9" s="167" t="s">
        <v>143</v>
      </c>
      <c r="C9" s="168" t="s">
        <v>144</v>
      </c>
      <c r="D9" s="147">
        <v>0</v>
      </c>
      <c r="E9" s="147">
        <v>500</v>
      </c>
      <c r="F9" s="147">
        <v>500</v>
      </c>
      <c r="G9" s="147">
        <v>500</v>
      </c>
      <c r="H9" s="147">
        <v>500</v>
      </c>
      <c r="I9" s="147">
        <v>500</v>
      </c>
      <c r="J9" s="147">
        <v>500</v>
      </c>
      <c r="K9" s="147">
        <v>500</v>
      </c>
      <c r="L9" s="147">
        <v>500</v>
      </c>
      <c r="M9" s="147">
        <v>500</v>
      </c>
      <c r="N9" s="147">
        <v>500</v>
      </c>
      <c r="O9" s="147">
        <v>0</v>
      </c>
      <c r="P9" s="148">
        <f>D9+E9+F9+G9+H9+I9+J9+K9+L9+M9+N9+O9</f>
        <v>5000</v>
      </c>
    </row>
    <row r="10" spans="2:16" ht="28.5" x14ac:dyDescent="0.25">
      <c r="B10" s="167" t="s">
        <v>145</v>
      </c>
      <c r="C10" s="168" t="s">
        <v>146</v>
      </c>
      <c r="D10" s="147">
        <v>0</v>
      </c>
      <c r="E10" s="147">
        <v>150</v>
      </c>
      <c r="F10" s="147">
        <v>150</v>
      </c>
      <c r="G10" s="147">
        <v>150</v>
      </c>
      <c r="H10" s="147">
        <v>150</v>
      </c>
      <c r="I10" s="147">
        <v>150</v>
      </c>
      <c r="J10" s="147">
        <v>150</v>
      </c>
      <c r="K10" s="147">
        <v>150</v>
      </c>
      <c r="L10" s="147">
        <v>150</v>
      </c>
      <c r="M10" s="147">
        <v>150</v>
      </c>
      <c r="N10" s="147">
        <v>150</v>
      </c>
      <c r="O10" s="147">
        <v>0</v>
      </c>
      <c r="P10" s="148">
        <f t="shared" ref="P10:P20" si="0">D10+E10+F10+G10+H10+I10+J10+K10+L10+M10+N10+O10</f>
        <v>1500</v>
      </c>
    </row>
    <row r="11" spans="2:16" ht="28.5" x14ac:dyDescent="0.25">
      <c r="B11" s="167" t="s">
        <v>41</v>
      </c>
      <c r="C11" s="168" t="s">
        <v>147</v>
      </c>
      <c r="D11" s="147">
        <v>0</v>
      </c>
      <c r="E11" s="147">
        <v>4200</v>
      </c>
      <c r="F11" s="147">
        <v>4200</v>
      </c>
      <c r="G11" s="147">
        <v>4200</v>
      </c>
      <c r="H11" s="147">
        <v>4200</v>
      </c>
      <c r="I11" s="147">
        <v>4200</v>
      </c>
      <c r="J11" s="147">
        <v>4200</v>
      </c>
      <c r="K11" s="147">
        <v>4200</v>
      </c>
      <c r="L11" s="147">
        <v>4200</v>
      </c>
      <c r="M11" s="147">
        <v>4200</v>
      </c>
      <c r="N11" s="147">
        <v>4200</v>
      </c>
      <c r="O11" s="147">
        <v>0</v>
      </c>
      <c r="P11" s="148">
        <f t="shared" si="0"/>
        <v>42000</v>
      </c>
    </row>
    <row r="12" spans="2:16" ht="28.5" x14ac:dyDescent="0.25">
      <c r="B12" s="167" t="s">
        <v>43</v>
      </c>
      <c r="C12" s="168" t="s">
        <v>148</v>
      </c>
      <c r="D12" s="147">
        <v>0</v>
      </c>
      <c r="E12" s="147">
        <v>4000</v>
      </c>
      <c r="F12" s="147">
        <v>4000</v>
      </c>
      <c r="G12" s="147">
        <v>4000</v>
      </c>
      <c r="H12" s="147">
        <v>4000</v>
      </c>
      <c r="I12" s="147">
        <v>4000</v>
      </c>
      <c r="J12" s="147">
        <v>4000</v>
      </c>
      <c r="K12" s="147">
        <v>4000</v>
      </c>
      <c r="L12" s="147">
        <v>4000</v>
      </c>
      <c r="M12" s="147">
        <v>4000</v>
      </c>
      <c r="N12" s="147">
        <v>4000</v>
      </c>
      <c r="O12" s="147">
        <v>0</v>
      </c>
      <c r="P12" s="148">
        <f t="shared" si="0"/>
        <v>40000</v>
      </c>
    </row>
    <row r="13" spans="2:16" ht="42.75" x14ac:dyDescent="0.25">
      <c r="B13" s="167" t="s">
        <v>45</v>
      </c>
      <c r="C13" s="168" t="s">
        <v>149</v>
      </c>
      <c r="D13" s="147">
        <v>0</v>
      </c>
      <c r="E13" s="147">
        <v>4500</v>
      </c>
      <c r="F13" s="147">
        <v>4500</v>
      </c>
      <c r="G13" s="147">
        <v>4500</v>
      </c>
      <c r="H13" s="147">
        <v>4500</v>
      </c>
      <c r="I13" s="147">
        <v>4500</v>
      </c>
      <c r="J13" s="147">
        <v>4500</v>
      </c>
      <c r="K13" s="147">
        <v>4500</v>
      </c>
      <c r="L13" s="147">
        <v>4500</v>
      </c>
      <c r="M13" s="147">
        <v>4500</v>
      </c>
      <c r="N13" s="147">
        <v>4500</v>
      </c>
      <c r="O13" s="147">
        <v>0</v>
      </c>
      <c r="P13" s="148">
        <f t="shared" si="0"/>
        <v>45000</v>
      </c>
    </row>
    <row r="14" spans="2:16" ht="42.75" x14ac:dyDescent="0.25">
      <c r="B14" s="167" t="s">
        <v>150</v>
      </c>
      <c r="C14" s="168" t="s">
        <v>151</v>
      </c>
      <c r="D14" s="147">
        <v>0</v>
      </c>
      <c r="E14" s="147">
        <v>1500</v>
      </c>
      <c r="F14" s="147">
        <v>0</v>
      </c>
      <c r="G14" s="147">
        <v>1000</v>
      </c>
      <c r="H14" s="147">
        <v>0</v>
      </c>
      <c r="I14" s="147">
        <v>1500</v>
      </c>
      <c r="J14" s="147">
        <v>0</v>
      </c>
      <c r="K14" s="147">
        <v>1000</v>
      </c>
      <c r="L14" s="147">
        <v>0</v>
      </c>
      <c r="M14" s="147">
        <v>0</v>
      </c>
      <c r="N14" s="147">
        <v>0</v>
      </c>
      <c r="O14" s="147">
        <v>0</v>
      </c>
      <c r="P14" s="148">
        <f t="shared" si="0"/>
        <v>5000</v>
      </c>
    </row>
    <row r="15" spans="2:16" ht="42.75" x14ac:dyDescent="0.25">
      <c r="B15" s="167" t="s">
        <v>152</v>
      </c>
      <c r="C15" s="168" t="s">
        <v>153</v>
      </c>
      <c r="D15" s="147">
        <v>0</v>
      </c>
      <c r="E15" s="147">
        <v>3000</v>
      </c>
      <c r="F15" s="147">
        <v>3000</v>
      </c>
      <c r="G15" s="147">
        <v>3000</v>
      </c>
      <c r="H15" s="147">
        <v>3000</v>
      </c>
      <c r="I15" s="147">
        <v>3000</v>
      </c>
      <c r="J15" s="147">
        <v>3000</v>
      </c>
      <c r="K15" s="147">
        <v>3000</v>
      </c>
      <c r="L15" s="147">
        <v>3000</v>
      </c>
      <c r="M15" s="147">
        <v>3000</v>
      </c>
      <c r="N15" s="147">
        <v>3000</v>
      </c>
      <c r="O15" s="147">
        <v>0</v>
      </c>
      <c r="P15" s="148">
        <f t="shared" si="0"/>
        <v>30000</v>
      </c>
    </row>
    <row r="16" spans="2:16" ht="28.5" x14ac:dyDescent="0.25">
      <c r="B16" s="167" t="s">
        <v>47</v>
      </c>
      <c r="C16" s="168" t="s">
        <v>154</v>
      </c>
      <c r="D16" s="147">
        <v>0</v>
      </c>
      <c r="E16" s="147">
        <v>0</v>
      </c>
      <c r="F16" s="147">
        <v>0</v>
      </c>
      <c r="G16" s="147">
        <v>3000</v>
      </c>
      <c r="H16" s="147">
        <v>0</v>
      </c>
      <c r="I16" s="147">
        <v>0</v>
      </c>
      <c r="J16" s="147">
        <v>0</v>
      </c>
      <c r="K16" s="147">
        <v>0</v>
      </c>
      <c r="L16" s="147">
        <v>3000</v>
      </c>
      <c r="M16" s="147">
        <v>0</v>
      </c>
      <c r="N16" s="147">
        <v>0</v>
      </c>
      <c r="O16" s="147">
        <v>0</v>
      </c>
      <c r="P16" s="148">
        <f t="shared" si="0"/>
        <v>6000</v>
      </c>
    </row>
    <row r="17" spans="2:16" ht="28.5" x14ac:dyDescent="0.25">
      <c r="B17" s="167" t="s">
        <v>155</v>
      </c>
      <c r="C17" s="168" t="s">
        <v>156</v>
      </c>
      <c r="D17" s="147">
        <v>0</v>
      </c>
      <c r="E17" s="147">
        <v>4000</v>
      </c>
      <c r="F17" s="147">
        <v>0</v>
      </c>
      <c r="G17" s="147">
        <v>4000</v>
      </c>
      <c r="H17" s="147">
        <v>0</v>
      </c>
      <c r="I17" s="147">
        <v>4000</v>
      </c>
      <c r="J17" s="147">
        <v>0</v>
      </c>
      <c r="K17" s="147">
        <v>4000</v>
      </c>
      <c r="L17" s="147">
        <v>0</v>
      </c>
      <c r="M17" s="147">
        <v>4000</v>
      </c>
      <c r="N17" s="147">
        <v>0</v>
      </c>
      <c r="O17" s="147">
        <v>0</v>
      </c>
      <c r="P17" s="148">
        <f t="shared" si="0"/>
        <v>20000</v>
      </c>
    </row>
    <row r="18" spans="2:16" ht="28.5" x14ac:dyDescent="0.25">
      <c r="B18" s="167" t="s">
        <v>157</v>
      </c>
      <c r="C18" s="168" t="s">
        <v>158</v>
      </c>
      <c r="D18" s="147">
        <v>0</v>
      </c>
      <c r="E18" s="147">
        <v>20000</v>
      </c>
      <c r="F18" s="147">
        <v>0</v>
      </c>
      <c r="G18" s="147">
        <v>0</v>
      </c>
      <c r="H18" s="147">
        <v>20000</v>
      </c>
      <c r="I18" s="147">
        <v>0</v>
      </c>
      <c r="J18" s="147">
        <v>0</v>
      </c>
      <c r="K18" s="147">
        <v>25000</v>
      </c>
      <c r="L18" s="147">
        <v>0</v>
      </c>
      <c r="M18" s="147">
        <v>0</v>
      </c>
      <c r="N18" s="147">
        <v>0</v>
      </c>
      <c r="O18" s="147">
        <v>0</v>
      </c>
      <c r="P18" s="148">
        <f t="shared" si="0"/>
        <v>65000</v>
      </c>
    </row>
    <row r="19" spans="2:16" ht="28.5" x14ac:dyDescent="0.25">
      <c r="B19" s="167" t="s">
        <v>49</v>
      </c>
      <c r="C19" s="168" t="s">
        <v>159</v>
      </c>
      <c r="D19" s="147">
        <v>0</v>
      </c>
      <c r="E19" s="147">
        <v>0</v>
      </c>
      <c r="F19" s="147">
        <v>7801</v>
      </c>
      <c r="G19" s="147">
        <v>0</v>
      </c>
      <c r="H19" s="147">
        <v>0</v>
      </c>
      <c r="I19" s="147">
        <v>0</v>
      </c>
      <c r="J19" s="147">
        <v>0</v>
      </c>
      <c r="K19" s="147">
        <v>0</v>
      </c>
      <c r="L19" s="147">
        <v>0</v>
      </c>
      <c r="M19" s="147">
        <v>0</v>
      </c>
      <c r="N19" s="147">
        <v>0</v>
      </c>
      <c r="O19" s="147">
        <v>0</v>
      </c>
      <c r="P19" s="148">
        <f t="shared" si="0"/>
        <v>7801</v>
      </c>
    </row>
    <row r="20" spans="2:16" ht="28.5" x14ac:dyDescent="0.25">
      <c r="B20" s="167" t="s">
        <v>51</v>
      </c>
      <c r="C20" s="168" t="s">
        <v>160</v>
      </c>
      <c r="D20" s="147">
        <v>0</v>
      </c>
      <c r="E20" s="147">
        <v>1500</v>
      </c>
      <c r="F20" s="147">
        <v>1500</v>
      </c>
      <c r="G20" s="147">
        <v>1500</v>
      </c>
      <c r="H20" s="147">
        <v>1500</v>
      </c>
      <c r="I20" s="147">
        <v>1500</v>
      </c>
      <c r="J20" s="147">
        <v>1500</v>
      </c>
      <c r="K20" s="147">
        <v>1500</v>
      </c>
      <c r="L20" s="147">
        <v>1500</v>
      </c>
      <c r="M20" s="147">
        <v>1500</v>
      </c>
      <c r="N20" s="147">
        <v>1500</v>
      </c>
      <c r="O20" s="147">
        <v>0</v>
      </c>
      <c r="P20" s="148">
        <f t="shared" si="0"/>
        <v>15000</v>
      </c>
    </row>
    <row r="21" spans="2:16" x14ac:dyDescent="0.25">
      <c r="B21" s="149"/>
      <c r="C21" s="169"/>
      <c r="D21" s="170">
        <f>SUM(D9:D20)</f>
        <v>0</v>
      </c>
      <c r="E21" s="170">
        <f t="shared" ref="E21:O21" si="1">SUM(E9:E20)</f>
        <v>43350</v>
      </c>
      <c r="F21" s="170">
        <f t="shared" si="1"/>
        <v>25651</v>
      </c>
      <c r="G21" s="170">
        <f t="shared" si="1"/>
        <v>25850</v>
      </c>
      <c r="H21" s="170">
        <f t="shared" si="1"/>
        <v>37850</v>
      </c>
      <c r="I21" s="170">
        <f t="shared" si="1"/>
        <v>23350</v>
      </c>
      <c r="J21" s="170">
        <f t="shared" si="1"/>
        <v>17850</v>
      </c>
      <c r="K21" s="170">
        <f t="shared" si="1"/>
        <v>47850</v>
      </c>
      <c r="L21" s="170">
        <f t="shared" si="1"/>
        <v>20850</v>
      </c>
      <c r="M21" s="170">
        <f t="shared" si="1"/>
        <v>21850</v>
      </c>
      <c r="N21" s="170">
        <f t="shared" si="1"/>
        <v>17850</v>
      </c>
      <c r="O21" s="170">
        <f t="shared" si="1"/>
        <v>0</v>
      </c>
      <c r="P21" s="144">
        <f>SUM(P9:P20)</f>
        <v>282301</v>
      </c>
    </row>
    <row r="22" spans="2:16" ht="15.75" thickBot="1" x14ac:dyDescent="0.3">
      <c r="B22" s="153" t="s">
        <v>85</v>
      </c>
      <c r="C22" s="154" t="s">
        <v>85</v>
      </c>
      <c r="D22" s="116"/>
      <c r="E22" s="116"/>
      <c r="F22" s="116"/>
      <c r="G22" s="116"/>
      <c r="H22" s="116"/>
      <c r="I22" s="116"/>
      <c r="J22" s="116"/>
      <c r="K22" s="116"/>
      <c r="L22" s="116"/>
      <c r="M22" s="116"/>
      <c r="N22" s="116"/>
      <c r="O22" s="117"/>
      <c r="P22" s="118"/>
    </row>
    <row r="23" spans="2:16" ht="5.25" customHeight="1" x14ac:dyDescent="0.25">
      <c r="B23" s="8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5"/>
      <c r="O23" s="85"/>
      <c r="P23" s="85"/>
    </row>
    <row r="24" spans="2:16" ht="69" customHeight="1" x14ac:dyDescent="0.25">
      <c r="B24" s="84"/>
      <c r="C24" s="171" t="s">
        <v>139</v>
      </c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  <c r="O24" s="171"/>
      <c r="P24" s="171"/>
    </row>
    <row r="25" spans="2:16" ht="7.5" customHeight="1" x14ac:dyDescent="0.25"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5"/>
      <c r="N25" s="85"/>
      <c r="O25" s="85"/>
      <c r="P25" s="85"/>
    </row>
    <row r="26" spans="2:16" ht="20.25" customHeight="1" x14ac:dyDescent="0.25">
      <c r="B26" s="84"/>
      <c r="C26" s="172" t="s">
        <v>140</v>
      </c>
      <c r="D26" s="84"/>
      <c r="E26" s="84"/>
      <c r="F26" s="84"/>
      <c r="G26" s="84"/>
      <c r="H26" s="84"/>
      <c r="I26" s="84"/>
      <c r="J26" s="84"/>
      <c r="K26" s="84"/>
      <c r="L26" s="84"/>
      <c r="M26" s="85"/>
      <c r="N26" s="85"/>
      <c r="O26" s="85"/>
      <c r="P26" s="85"/>
    </row>
    <row r="27" spans="2:16" ht="6.75" customHeight="1" x14ac:dyDescent="0.25"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5"/>
      <c r="N27" s="85"/>
      <c r="O27" s="85"/>
      <c r="P27" s="85"/>
    </row>
    <row r="28" spans="2:16" x14ac:dyDescent="0.25">
      <c r="B28" s="84"/>
      <c r="C28" s="172" t="s">
        <v>141</v>
      </c>
      <c r="D28" s="84"/>
      <c r="E28" s="84"/>
      <c r="F28" s="84"/>
      <c r="G28" s="84"/>
      <c r="H28" s="84"/>
      <c r="I28" s="84"/>
      <c r="J28" s="84"/>
      <c r="K28" s="84"/>
      <c r="L28" s="84"/>
      <c r="M28" s="85"/>
      <c r="N28" s="85"/>
      <c r="O28" s="85"/>
      <c r="P28" s="85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</sheetData>
  <mergeCells count="8">
    <mergeCell ref="C24:P24"/>
    <mergeCell ref="B2:D3"/>
    <mergeCell ref="E2:O2"/>
    <mergeCell ref="E3:O3"/>
    <mergeCell ref="B4:C4"/>
    <mergeCell ref="D4:O4"/>
    <mergeCell ref="B5:C5"/>
    <mergeCell ref="D5:O5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20"/>
  <sheetViews>
    <sheetView zoomScale="80" zoomScaleNormal="80" workbookViewId="0">
      <selection activeCell="P9" sqref="P9:P12"/>
    </sheetView>
  </sheetViews>
  <sheetFormatPr baseColWidth="10" defaultRowHeight="15" x14ac:dyDescent="0.25"/>
  <cols>
    <col min="1" max="1" width="3.85546875" customWidth="1"/>
    <col min="2" max="2" width="9" customWidth="1"/>
    <col min="3" max="3" width="57" customWidth="1"/>
    <col min="4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5.5" customHeight="1" x14ac:dyDescent="0.35">
      <c r="B4" s="90" t="s">
        <v>16</v>
      </c>
      <c r="C4" s="91"/>
      <c r="D4" s="173" t="s">
        <v>161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56"/>
    </row>
    <row r="5" spans="2:16" ht="29.25" customHeight="1" x14ac:dyDescent="0.35">
      <c r="B5" s="90" t="s">
        <v>17</v>
      </c>
      <c r="C5" s="91"/>
      <c r="D5" s="174" t="s">
        <v>162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56"/>
    </row>
    <row r="6" spans="2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2:16" x14ac:dyDescent="0.25">
      <c r="B9" s="104">
        <v>21101</v>
      </c>
      <c r="C9" s="105" t="s">
        <v>72</v>
      </c>
      <c r="D9" s="175"/>
      <c r="E9" s="50">
        <v>0</v>
      </c>
      <c r="F9" s="50">
        <v>15000</v>
      </c>
      <c r="G9" s="50">
        <v>0</v>
      </c>
      <c r="H9" s="50">
        <v>10000</v>
      </c>
      <c r="I9" s="50">
        <v>10000</v>
      </c>
      <c r="J9" s="50">
        <v>10000</v>
      </c>
      <c r="K9" s="50">
        <v>0</v>
      </c>
      <c r="L9" s="50">
        <v>10000</v>
      </c>
      <c r="M9" s="50">
        <v>10000</v>
      </c>
      <c r="N9" s="50">
        <v>4400</v>
      </c>
      <c r="O9" s="175"/>
      <c r="P9" s="176">
        <f>SUM(D9:O9)</f>
        <v>69400</v>
      </c>
    </row>
    <row r="10" spans="2:16" x14ac:dyDescent="0.25">
      <c r="B10" s="104">
        <v>21201</v>
      </c>
      <c r="C10" s="105" t="s">
        <v>73</v>
      </c>
      <c r="D10" s="2"/>
      <c r="E10" s="50">
        <v>0</v>
      </c>
      <c r="F10" s="50">
        <v>5000</v>
      </c>
      <c r="G10" s="50">
        <v>5000</v>
      </c>
      <c r="H10" s="50">
        <v>5000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62"/>
      <c r="P10" s="176">
        <f>SUM(E10:O10)</f>
        <v>15000</v>
      </c>
    </row>
    <row r="11" spans="2:16" x14ac:dyDescent="0.25">
      <c r="B11" s="104">
        <v>21401</v>
      </c>
      <c r="C11" s="177" t="s">
        <v>28</v>
      </c>
      <c r="D11" s="2"/>
      <c r="E11" s="50">
        <v>0</v>
      </c>
      <c r="F11" s="50">
        <v>5000</v>
      </c>
      <c r="G11" s="50">
        <v>5000</v>
      </c>
      <c r="H11" s="50">
        <v>5000</v>
      </c>
      <c r="I11" s="50">
        <v>0</v>
      </c>
      <c r="J11" s="50">
        <v>0</v>
      </c>
      <c r="K11" s="50">
        <v>0</v>
      </c>
      <c r="L11" s="50">
        <v>0</v>
      </c>
      <c r="M11" s="50">
        <v>0</v>
      </c>
      <c r="N11" s="50">
        <v>0</v>
      </c>
      <c r="O11" s="62"/>
      <c r="P11" s="176">
        <f>SUM(E11:O11)</f>
        <v>15000</v>
      </c>
    </row>
    <row r="12" spans="2:16" x14ac:dyDescent="0.25">
      <c r="B12" s="104">
        <v>21701</v>
      </c>
      <c r="C12" s="178" t="s">
        <v>163</v>
      </c>
      <c r="D12" s="2"/>
      <c r="E12" s="50">
        <v>0</v>
      </c>
      <c r="F12" s="50">
        <v>5000</v>
      </c>
      <c r="G12" s="50">
        <v>0</v>
      </c>
      <c r="H12" s="50">
        <v>5000</v>
      </c>
      <c r="I12" s="50">
        <v>0</v>
      </c>
      <c r="J12" s="50">
        <v>5000</v>
      </c>
      <c r="K12" s="50">
        <v>5000</v>
      </c>
      <c r="L12" s="50">
        <v>0</v>
      </c>
      <c r="M12" s="50">
        <v>5000</v>
      </c>
      <c r="N12" s="50">
        <v>2000</v>
      </c>
      <c r="O12" s="62"/>
      <c r="P12" s="176">
        <f>SUM(E12:O12)</f>
        <v>27000</v>
      </c>
    </row>
    <row r="13" spans="2:16" x14ac:dyDescent="0.25">
      <c r="B13" s="104"/>
      <c r="C13" s="179"/>
      <c r="D13" s="2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62"/>
      <c r="P13" s="63"/>
    </row>
    <row r="14" spans="2:16" x14ac:dyDescent="0.25">
      <c r="B14" s="104"/>
      <c r="C14" s="10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2"/>
      <c r="P14" s="63"/>
    </row>
    <row r="15" spans="2:16" x14ac:dyDescent="0.25">
      <c r="B15" s="104"/>
      <c r="C15" s="10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62"/>
      <c r="P15" s="63"/>
    </row>
    <row r="16" spans="2:16" x14ac:dyDescent="0.25">
      <c r="B16" s="104"/>
      <c r="C16" s="10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2"/>
      <c r="P16" s="63"/>
    </row>
    <row r="17" spans="2:16" ht="21.75" customHeight="1" x14ac:dyDescent="0.25">
      <c r="B17" s="6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2"/>
      <c r="P17" s="63"/>
    </row>
    <row r="18" spans="2:16" x14ac:dyDescent="0.25">
      <c r="B18" s="104"/>
      <c r="C18" s="10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2"/>
      <c r="P18" s="63"/>
    </row>
    <row r="19" spans="2:16" x14ac:dyDescent="0.25">
      <c r="B19" s="104"/>
      <c r="C19" s="10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2"/>
      <c r="P19" s="63"/>
    </row>
    <row r="20" spans="2:16" x14ac:dyDescent="0.25">
      <c r="B20" s="104"/>
      <c r="C20" s="10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2"/>
      <c r="P20" s="63"/>
    </row>
    <row r="21" spans="2:16" x14ac:dyDescent="0.25">
      <c r="B21" s="104"/>
      <c r="C21" s="10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2"/>
      <c r="P21" s="63"/>
    </row>
    <row r="22" spans="2:16" x14ac:dyDescent="0.25">
      <c r="B22" s="104"/>
      <c r="C22" s="10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2"/>
      <c r="P22" s="63"/>
    </row>
    <row r="23" spans="2:16" x14ac:dyDescent="0.25">
      <c r="B23" s="104"/>
      <c r="C23" s="10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2"/>
      <c r="P23" s="63"/>
    </row>
    <row r="24" spans="2:16" x14ac:dyDescent="0.25">
      <c r="B24" s="104"/>
      <c r="C24" s="10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2"/>
      <c r="P24" s="63"/>
    </row>
    <row r="25" spans="2:16" ht="24" customHeight="1" x14ac:dyDescent="0.25">
      <c r="B25" s="6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2"/>
      <c r="P25" s="63"/>
    </row>
    <row r="26" spans="2:16" x14ac:dyDescent="0.25">
      <c r="B26" s="104"/>
      <c r="C26" s="10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2"/>
      <c r="P26" s="63"/>
    </row>
    <row r="27" spans="2:16" x14ac:dyDescent="0.25">
      <c r="B27" s="104"/>
      <c r="C27" s="10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2"/>
      <c r="P27" s="63"/>
    </row>
    <row r="28" spans="2:16" x14ac:dyDescent="0.25">
      <c r="B28" s="104"/>
      <c r="C28" s="10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2"/>
      <c r="P28" s="63"/>
    </row>
    <row r="29" spans="2:16" x14ac:dyDescent="0.25">
      <c r="B29" s="113"/>
      <c r="C29" s="11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2"/>
      <c r="P29" s="115"/>
    </row>
    <row r="30" spans="2:16" x14ac:dyDescent="0.25">
      <c r="B30" s="113"/>
      <c r="C30" s="11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15"/>
    </row>
    <row r="31" spans="2:16" x14ac:dyDescent="0.25">
      <c r="B31" s="113"/>
      <c r="C31" s="11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2"/>
      <c r="P31" s="115"/>
    </row>
    <row r="32" spans="2:16" x14ac:dyDescent="0.25">
      <c r="B32" s="113"/>
      <c r="C32" s="11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2"/>
      <c r="P32" s="115"/>
    </row>
    <row r="33" spans="2:16" x14ac:dyDescent="0.25">
      <c r="B33" s="113"/>
      <c r="C33" s="11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2"/>
      <c r="P33" s="115"/>
    </row>
    <row r="34" spans="2:16" x14ac:dyDescent="0.25">
      <c r="B34" s="113"/>
      <c r="C34" s="11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2"/>
      <c r="P34" s="115"/>
    </row>
    <row r="35" spans="2:16" ht="15.75" thickBot="1" x14ac:dyDescent="0.3">
      <c r="B35" s="49" t="s">
        <v>85</v>
      </c>
      <c r="C35" s="79" t="s">
        <v>85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18"/>
    </row>
    <row r="36" spans="2:16" ht="5.25" customHeight="1" x14ac:dyDescent="0.25"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5"/>
      <c r="N36" s="85"/>
      <c r="O36" s="85"/>
      <c r="P36" s="85"/>
    </row>
    <row r="37" spans="2:16" ht="114" customHeight="1" x14ac:dyDescent="0.4">
      <c r="B37" s="1"/>
      <c r="C37" s="155"/>
      <c r="D37" s="155"/>
      <c r="E37" s="155"/>
      <c r="F37" s="155"/>
      <c r="G37" s="155"/>
      <c r="H37" s="155"/>
      <c r="I37" s="155"/>
      <c r="J37" s="155"/>
      <c r="K37" s="155"/>
      <c r="L37" s="155"/>
      <c r="M37" s="155"/>
      <c r="N37" s="155"/>
      <c r="O37" s="155"/>
      <c r="P37" s="155"/>
    </row>
    <row r="38" spans="2:16" ht="7.5" customHeight="1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6" ht="26.25" x14ac:dyDescent="0.4">
      <c r="B39" s="1"/>
      <c r="C39" s="86"/>
      <c r="D39" s="1"/>
      <c r="E39" s="1"/>
      <c r="F39" s="1"/>
      <c r="G39" s="1"/>
      <c r="H39" s="1"/>
      <c r="I39" s="1"/>
      <c r="J39" s="1"/>
      <c r="K39" s="1"/>
      <c r="L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6" ht="26.25" x14ac:dyDescent="0.4">
      <c r="B41" s="1"/>
      <c r="C41" s="86"/>
      <c r="D41" s="1"/>
      <c r="E41" s="1"/>
      <c r="F41" s="1"/>
      <c r="G41" s="1"/>
      <c r="H41" s="1"/>
      <c r="I41" s="1"/>
      <c r="J41" s="1"/>
      <c r="K41" s="1"/>
      <c r="L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</sheetData>
  <mergeCells count="8">
    <mergeCell ref="C37:P37"/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8"/>
  <sheetViews>
    <sheetView topLeftCell="A4" zoomScale="80" zoomScaleNormal="80" workbookViewId="0">
      <selection activeCell="D23" sqref="D23"/>
    </sheetView>
  </sheetViews>
  <sheetFormatPr baseColWidth="10" defaultRowHeight="15" x14ac:dyDescent="0.25"/>
  <cols>
    <col min="1" max="1" width="3.85546875" customWidth="1"/>
    <col min="2" max="2" width="9" customWidth="1"/>
    <col min="3" max="3" width="57" customWidth="1"/>
    <col min="4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5.5" customHeight="1" x14ac:dyDescent="0.35">
      <c r="B4" s="90" t="s">
        <v>16</v>
      </c>
      <c r="C4" s="91"/>
      <c r="D4" s="173" t="s">
        <v>161</v>
      </c>
      <c r="E4" s="173"/>
      <c r="F4" s="173"/>
      <c r="G4" s="173"/>
      <c r="H4" s="173"/>
      <c r="I4" s="173"/>
      <c r="J4" s="173"/>
      <c r="K4" s="173"/>
      <c r="L4" s="173"/>
      <c r="M4" s="173"/>
      <c r="N4" s="173"/>
      <c r="O4" s="173"/>
      <c r="P4" s="56"/>
    </row>
    <row r="5" spans="2:16" ht="29.25" customHeight="1" x14ac:dyDescent="0.35">
      <c r="B5" s="90" t="s">
        <v>17</v>
      </c>
      <c r="C5" s="91"/>
      <c r="D5" s="174" t="s">
        <v>162</v>
      </c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56"/>
    </row>
    <row r="6" spans="2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30000</v>
      </c>
      <c r="C8" s="5" t="s">
        <v>20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2:16" x14ac:dyDescent="0.25">
      <c r="B9" s="104">
        <v>32301</v>
      </c>
      <c r="C9" s="177" t="s">
        <v>42</v>
      </c>
      <c r="D9" s="175"/>
      <c r="E9" s="50">
        <v>0</v>
      </c>
      <c r="F9" s="50">
        <v>10000</v>
      </c>
      <c r="G9" s="50">
        <v>0</v>
      </c>
      <c r="H9" s="50">
        <v>0</v>
      </c>
      <c r="I9" s="50">
        <v>10000</v>
      </c>
      <c r="J9" s="50">
        <v>0</v>
      </c>
      <c r="K9" s="50">
        <v>0</v>
      </c>
      <c r="L9" s="50">
        <v>10000</v>
      </c>
      <c r="M9" s="50">
        <v>0</v>
      </c>
      <c r="N9" s="50">
        <v>0</v>
      </c>
      <c r="O9" s="175"/>
      <c r="P9" s="176">
        <f>SUM(D9:O9)</f>
        <v>30000</v>
      </c>
    </row>
    <row r="10" spans="2:16" x14ac:dyDescent="0.25">
      <c r="B10" s="104">
        <v>33601</v>
      </c>
      <c r="C10" s="177" t="s">
        <v>164</v>
      </c>
      <c r="D10" s="2"/>
      <c r="E10" s="50">
        <v>0</v>
      </c>
      <c r="F10" s="50">
        <v>10000</v>
      </c>
      <c r="G10" s="50">
        <v>10000</v>
      </c>
      <c r="H10" s="50">
        <v>10000</v>
      </c>
      <c r="I10" s="50">
        <v>3915</v>
      </c>
      <c r="J10" s="50">
        <v>0</v>
      </c>
      <c r="K10" s="50">
        <v>0</v>
      </c>
      <c r="L10" s="50">
        <v>0</v>
      </c>
      <c r="M10" s="50">
        <v>0</v>
      </c>
      <c r="N10" s="50">
        <v>0</v>
      </c>
      <c r="O10" s="62"/>
      <c r="P10" s="176">
        <f>SUM(E10:O10)</f>
        <v>33915</v>
      </c>
    </row>
    <row r="11" spans="2:16" x14ac:dyDescent="0.25">
      <c r="B11" s="104">
        <v>39903</v>
      </c>
      <c r="C11" s="177" t="s">
        <v>124</v>
      </c>
      <c r="D11" s="2"/>
      <c r="E11" s="50">
        <v>0</v>
      </c>
      <c r="F11" s="50">
        <v>10000</v>
      </c>
      <c r="G11" s="50">
        <v>0</v>
      </c>
      <c r="H11" s="50">
        <v>0</v>
      </c>
      <c r="I11" s="50">
        <v>10000</v>
      </c>
      <c r="J11" s="50">
        <v>0</v>
      </c>
      <c r="K11" s="50">
        <v>10000</v>
      </c>
      <c r="L11" s="50">
        <v>0</v>
      </c>
      <c r="M11" s="50">
        <v>10000</v>
      </c>
      <c r="N11" s="50">
        <v>0</v>
      </c>
      <c r="O11" s="62"/>
      <c r="P11" s="176">
        <f>SUM(E11:O11)</f>
        <v>40000</v>
      </c>
    </row>
    <row r="12" spans="2:16" x14ac:dyDescent="0.25">
      <c r="B12" s="104"/>
      <c r="C12" s="181"/>
      <c r="D12" s="180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62"/>
      <c r="P12" s="176"/>
    </row>
    <row r="13" spans="2:16" x14ac:dyDescent="0.25">
      <c r="B13" s="104"/>
      <c r="C13" s="179"/>
      <c r="D13" s="2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62"/>
      <c r="P13" s="63"/>
    </row>
    <row r="14" spans="2:16" x14ac:dyDescent="0.25">
      <c r="B14" s="104"/>
      <c r="C14" s="105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62"/>
      <c r="P14" s="63"/>
    </row>
    <row r="15" spans="2:16" x14ac:dyDescent="0.25">
      <c r="B15" s="104"/>
      <c r="C15" s="105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62"/>
      <c r="P15" s="63"/>
    </row>
    <row r="16" spans="2:16" x14ac:dyDescent="0.25">
      <c r="B16" s="104"/>
      <c r="C16" s="105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62"/>
      <c r="P16" s="63"/>
    </row>
    <row r="17" spans="2:16" x14ac:dyDescent="0.25">
      <c r="B17" s="104"/>
      <c r="C17" s="10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2"/>
      <c r="P17" s="63"/>
    </row>
    <row r="18" spans="2:16" x14ac:dyDescent="0.25">
      <c r="B18" s="104"/>
      <c r="C18" s="10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2"/>
      <c r="P18" s="63"/>
    </row>
    <row r="19" spans="2:16" x14ac:dyDescent="0.25">
      <c r="B19" s="104"/>
      <c r="C19" s="10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2"/>
      <c r="P19" s="63"/>
    </row>
    <row r="20" spans="2:16" x14ac:dyDescent="0.25">
      <c r="B20" s="104"/>
      <c r="C20" s="10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2"/>
      <c r="P20" s="63"/>
    </row>
    <row r="21" spans="2:16" x14ac:dyDescent="0.25">
      <c r="B21" s="104"/>
      <c r="C21" s="10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2"/>
      <c r="P21" s="63"/>
    </row>
    <row r="22" spans="2:16" x14ac:dyDescent="0.25">
      <c r="B22" s="104"/>
      <c r="C22" s="10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2"/>
      <c r="P22" s="63"/>
    </row>
    <row r="23" spans="2:16" x14ac:dyDescent="0.25">
      <c r="B23" s="104"/>
      <c r="C23" s="10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2"/>
      <c r="P23" s="63"/>
    </row>
    <row r="24" spans="2:16" x14ac:dyDescent="0.25">
      <c r="B24" s="104"/>
      <c r="C24" s="10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2"/>
      <c r="P24" s="63"/>
    </row>
    <row r="25" spans="2:16" x14ac:dyDescent="0.25">
      <c r="B25" s="104"/>
      <c r="C25" s="10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2"/>
      <c r="P25" s="63"/>
    </row>
    <row r="26" spans="2:16" x14ac:dyDescent="0.25">
      <c r="B26" s="104"/>
      <c r="C26" s="10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2"/>
      <c r="P26" s="63"/>
    </row>
    <row r="27" spans="2:16" x14ac:dyDescent="0.25">
      <c r="B27" s="113"/>
      <c r="C27" s="114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2"/>
      <c r="P27" s="115"/>
    </row>
    <row r="28" spans="2:16" x14ac:dyDescent="0.25">
      <c r="B28" s="113"/>
      <c r="C28" s="114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2"/>
      <c r="P28" s="115"/>
    </row>
    <row r="29" spans="2:16" x14ac:dyDescent="0.25">
      <c r="B29" s="113"/>
      <c r="C29" s="11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2"/>
      <c r="P29" s="115"/>
    </row>
    <row r="30" spans="2:16" x14ac:dyDescent="0.25">
      <c r="B30" s="113"/>
      <c r="C30" s="11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15"/>
    </row>
    <row r="31" spans="2:16" x14ac:dyDescent="0.25">
      <c r="B31" s="113"/>
      <c r="C31" s="11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2"/>
      <c r="P31" s="115"/>
    </row>
    <row r="32" spans="2:16" x14ac:dyDescent="0.25">
      <c r="B32" s="113"/>
      <c r="C32" s="11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2"/>
      <c r="P32" s="115"/>
    </row>
    <row r="33" spans="2:16" ht="15.75" thickBot="1" x14ac:dyDescent="0.3">
      <c r="B33" s="49" t="s">
        <v>85</v>
      </c>
      <c r="C33" s="79" t="s">
        <v>85</v>
      </c>
      <c r="D33" s="116"/>
      <c r="E33" s="116"/>
      <c r="F33" s="116"/>
      <c r="G33" s="116"/>
      <c r="H33" s="116"/>
      <c r="I33" s="116"/>
      <c r="J33" s="116"/>
      <c r="K33" s="116"/>
      <c r="L33" s="116"/>
      <c r="M33" s="116"/>
      <c r="N33" s="116"/>
      <c r="O33" s="117"/>
      <c r="P33" s="118"/>
    </row>
    <row r="34" spans="2:16" ht="5.25" customHeight="1" x14ac:dyDescent="0.25">
      <c r="B34" s="83"/>
      <c r="C34" s="83"/>
      <c r="D34" s="84"/>
      <c r="E34" s="84"/>
      <c r="F34" s="84"/>
      <c r="G34" s="84"/>
      <c r="H34" s="84"/>
      <c r="I34" s="84"/>
      <c r="J34" s="84"/>
      <c r="K34" s="84"/>
      <c r="L34" s="84"/>
      <c r="M34" s="85"/>
      <c r="N34" s="85"/>
      <c r="O34" s="85"/>
      <c r="P34" s="85"/>
    </row>
    <row r="35" spans="2:16" ht="114" customHeight="1" x14ac:dyDescent="0.4">
      <c r="B35" s="1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</row>
    <row r="36" spans="2:16" ht="7.5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6" ht="26.25" x14ac:dyDescent="0.4">
      <c r="B37" s="1"/>
      <c r="C37" s="86"/>
      <c r="D37" s="1"/>
      <c r="E37" s="1"/>
      <c r="F37" s="1"/>
      <c r="G37" s="1"/>
      <c r="H37" s="1"/>
      <c r="I37" s="1"/>
      <c r="J37" s="1"/>
      <c r="K37" s="1"/>
      <c r="L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6" ht="26.25" x14ac:dyDescent="0.4">
      <c r="B39" s="1"/>
      <c r="C39" s="86"/>
      <c r="D39" s="1"/>
      <c r="E39" s="1"/>
      <c r="F39" s="1"/>
      <c r="G39" s="1"/>
      <c r="H39" s="1"/>
      <c r="I39" s="1"/>
      <c r="J39" s="1"/>
      <c r="K39" s="1"/>
      <c r="L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</sheetData>
  <mergeCells count="8">
    <mergeCell ref="C35:P35"/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topLeftCell="C1" zoomScale="86" zoomScaleNormal="86" workbookViewId="0">
      <selection activeCell="L14" sqref="L14"/>
    </sheetView>
  </sheetViews>
  <sheetFormatPr baseColWidth="10" defaultRowHeight="15" x14ac:dyDescent="0.25"/>
  <cols>
    <col min="1" max="1" width="3.85546875" customWidth="1"/>
    <col min="2" max="2" width="9" customWidth="1"/>
    <col min="3" max="3" width="57" customWidth="1"/>
    <col min="4" max="15" width="15.7109375" customWidth="1"/>
    <col min="16" max="16" width="20.8554687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5.5" customHeight="1" x14ac:dyDescent="0.35">
      <c r="B4" s="90" t="s">
        <v>16</v>
      </c>
      <c r="C4" s="91"/>
      <c r="D4" s="100" t="s">
        <v>165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6"/>
    </row>
    <row r="5" spans="2:16" ht="29.25" customHeight="1" x14ac:dyDescent="0.35">
      <c r="B5" s="90" t="s">
        <v>17</v>
      </c>
      <c r="C5" s="91"/>
      <c r="D5" s="101" t="s">
        <v>166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56"/>
    </row>
    <row r="6" spans="2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183"/>
      <c r="E8" s="184"/>
      <c r="F8" s="184"/>
      <c r="G8" s="184"/>
      <c r="H8" s="184"/>
      <c r="I8" s="184"/>
      <c r="J8" s="184"/>
      <c r="K8" s="184"/>
      <c r="L8" s="184"/>
      <c r="M8" s="183"/>
      <c r="N8" s="183"/>
      <c r="O8" s="185"/>
      <c r="P8" s="186"/>
    </row>
    <row r="9" spans="2:16" ht="26.1" customHeight="1" x14ac:dyDescent="0.25">
      <c r="B9" s="187">
        <v>21101</v>
      </c>
      <c r="C9" s="188" t="s">
        <v>72</v>
      </c>
      <c r="D9" s="189">
        <v>0</v>
      </c>
      <c r="E9" s="189">
        <v>0</v>
      </c>
      <c r="F9" s="189">
        <v>0</v>
      </c>
      <c r="G9" s="189">
        <v>15150</v>
      </c>
      <c r="H9" s="189">
        <v>0</v>
      </c>
      <c r="I9" s="189">
        <v>0</v>
      </c>
      <c r="J9" s="189">
        <v>0</v>
      </c>
      <c r="K9" s="189">
        <v>0</v>
      </c>
      <c r="L9" s="189">
        <v>15150</v>
      </c>
      <c r="M9" s="189">
        <v>0</v>
      </c>
      <c r="N9" s="189">
        <v>0</v>
      </c>
      <c r="O9" s="189">
        <v>0</v>
      </c>
      <c r="P9" s="190">
        <f>SUM(D9:O9)</f>
        <v>30300</v>
      </c>
    </row>
    <row r="10" spans="2:16" ht="26.1" customHeight="1" x14ac:dyDescent="0.25">
      <c r="B10" s="187">
        <v>21601</v>
      </c>
      <c r="C10" s="188" t="s">
        <v>167</v>
      </c>
      <c r="D10" s="189">
        <v>0</v>
      </c>
      <c r="E10" s="189">
        <v>0</v>
      </c>
      <c r="F10" s="189">
        <v>0</v>
      </c>
      <c r="G10" s="189">
        <v>12500</v>
      </c>
      <c r="H10" s="189">
        <v>0</v>
      </c>
      <c r="I10" s="189">
        <v>0</v>
      </c>
      <c r="J10" s="189">
        <v>0</v>
      </c>
      <c r="K10" s="189">
        <v>0</v>
      </c>
      <c r="L10" s="189">
        <v>12500</v>
      </c>
      <c r="M10" s="189">
        <v>0</v>
      </c>
      <c r="N10" s="189">
        <v>0</v>
      </c>
      <c r="O10" s="189">
        <v>0</v>
      </c>
      <c r="P10" s="190">
        <f t="shared" ref="P10:P19" si="0">SUM(D10:O10)</f>
        <v>25000</v>
      </c>
    </row>
    <row r="11" spans="2:16" ht="26.1" customHeight="1" x14ac:dyDescent="0.25">
      <c r="B11" s="187">
        <v>22106</v>
      </c>
      <c r="C11" s="105" t="s">
        <v>32</v>
      </c>
      <c r="D11" s="191">
        <v>0</v>
      </c>
      <c r="E11" s="191">
        <v>0</v>
      </c>
      <c r="F11" s="191">
        <v>0</v>
      </c>
      <c r="G11" s="191">
        <v>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6400</v>
      </c>
      <c r="N11" s="191">
        <v>0</v>
      </c>
      <c r="O11" s="191">
        <v>0</v>
      </c>
      <c r="P11" s="192">
        <f t="shared" si="0"/>
        <v>6400</v>
      </c>
    </row>
    <row r="12" spans="2:16" ht="26.1" customHeight="1" x14ac:dyDescent="0.25">
      <c r="B12" s="187">
        <v>22301</v>
      </c>
      <c r="C12" s="105" t="s">
        <v>80</v>
      </c>
      <c r="D12" s="191">
        <v>0</v>
      </c>
      <c r="E12" s="191">
        <v>5814.11</v>
      </c>
      <c r="F12" s="191">
        <v>0</v>
      </c>
      <c r="G12" s="191">
        <v>185.89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1">
        <v>0</v>
      </c>
      <c r="P12" s="192">
        <f t="shared" si="0"/>
        <v>6000</v>
      </c>
    </row>
    <row r="13" spans="2:16" ht="26.1" customHeight="1" x14ac:dyDescent="0.25">
      <c r="B13" s="187">
        <v>24401</v>
      </c>
      <c r="C13" s="188" t="s">
        <v>168</v>
      </c>
      <c r="D13" s="191">
        <v>0</v>
      </c>
      <c r="E13" s="191">
        <f>718.82+499.99</f>
        <v>1218.81</v>
      </c>
      <c r="F13" s="191">
        <v>0</v>
      </c>
      <c r="G13" s="191">
        <v>281.19</v>
      </c>
      <c r="H13" s="191">
        <v>0</v>
      </c>
      <c r="I13" s="191">
        <v>0</v>
      </c>
      <c r="J13" s="191">
        <v>0</v>
      </c>
      <c r="K13" s="191">
        <v>0</v>
      </c>
      <c r="L13" s="191">
        <v>0</v>
      </c>
      <c r="M13" s="191">
        <v>0</v>
      </c>
      <c r="N13" s="191">
        <v>0</v>
      </c>
      <c r="O13" s="191">
        <v>0</v>
      </c>
      <c r="P13" s="192">
        <f t="shared" si="0"/>
        <v>1500</v>
      </c>
    </row>
    <row r="14" spans="2:16" ht="26.1" customHeight="1" x14ac:dyDescent="0.25">
      <c r="B14" s="187">
        <v>24601</v>
      </c>
      <c r="C14" s="188" t="s">
        <v>34</v>
      </c>
      <c r="D14" s="191">
        <v>0</v>
      </c>
      <c r="E14" s="191">
        <v>0</v>
      </c>
      <c r="F14" s="191">
        <v>0</v>
      </c>
      <c r="G14" s="191">
        <v>1000</v>
      </c>
      <c r="H14" s="191">
        <v>0</v>
      </c>
      <c r="I14" s="191">
        <v>0</v>
      </c>
      <c r="J14" s="191">
        <v>2000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2">
        <f t="shared" si="0"/>
        <v>3000</v>
      </c>
    </row>
    <row r="15" spans="2:16" ht="26.1" customHeight="1" x14ac:dyDescent="0.25">
      <c r="B15" s="187">
        <v>24901</v>
      </c>
      <c r="C15" s="188" t="s">
        <v>113</v>
      </c>
      <c r="D15" s="191">
        <v>0</v>
      </c>
      <c r="E15" s="191">
        <v>1772.23</v>
      </c>
      <c r="F15" s="191">
        <v>185.3</v>
      </c>
      <c r="G15" s="191">
        <v>5342.47</v>
      </c>
      <c r="H15" s="191">
        <v>0</v>
      </c>
      <c r="I15" s="191">
        <v>0</v>
      </c>
      <c r="J15" s="191">
        <v>0</v>
      </c>
      <c r="K15" s="191">
        <v>0</v>
      </c>
      <c r="L15" s="191">
        <v>0</v>
      </c>
      <c r="M15" s="191">
        <v>0</v>
      </c>
      <c r="N15" s="191">
        <v>0</v>
      </c>
      <c r="O15" s="191">
        <v>0</v>
      </c>
      <c r="P15" s="192">
        <f t="shared" si="0"/>
        <v>7300</v>
      </c>
    </row>
    <row r="16" spans="2:16" ht="26.1" customHeight="1" x14ac:dyDescent="0.25">
      <c r="B16" s="187">
        <v>27101</v>
      </c>
      <c r="C16" s="188" t="s">
        <v>169</v>
      </c>
      <c r="D16" s="191">
        <v>0</v>
      </c>
      <c r="E16" s="191">
        <v>0</v>
      </c>
      <c r="F16" s="191">
        <v>0</v>
      </c>
      <c r="G16" s="191">
        <v>628000</v>
      </c>
      <c r="H16" s="191">
        <v>0</v>
      </c>
      <c r="I16" s="191">
        <v>0</v>
      </c>
      <c r="J16" s="191">
        <v>0</v>
      </c>
      <c r="K16" s="191">
        <v>0</v>
      </c>
      <c r="L16" s="191">
        <v>0</v>
      </c>
      <c r="M16" s="191">
        <v>0</v>
      </c>
      <c r="N16" s="191">
        <v>0</v>
      </c>
      <c r="O16" s="191">
        <v>0</v>
      </c>
      <c r="P16" s="192">
        <f t="shared" si="0"/>
        <v>628000</v>
      </c>
    </row>
    <row r="17" spans="2:16" ht="26.1" customHeight="1" x14ac:dyDescent="0.25">
      <c r="B17" s="187">
        <v>29301</v>
      </c>
      <c r="C17" s="193" t="s">
        <v>170</v>
      </c>
      <c r="D17" s="191">
        <v>0</v>
      </c>
      <c r="E17" s="191">
        <v>1675.81</v>
      </c>
      <c r="F17" s="191">
        <v>0</v>
      </c>
      <c r="G17" s="191">
        <v>324.19</v>
      </c>
      <c r="H17" s="191">
        <v>0</v>
      </c>
      <c r="I17" s="191">
        <v>0</v>
      </c>
      <c r="J17" s="191">
        <v>0</v>
      </c>
      <c r="K17" s="191">
        <v>0</v>
      </c>
      <c r="L17" s="191">
        <v>0</v>
      </c>
      <c r="M17" s="191">
        <v>0</v>
      </c>
      <c r="N17" s="191">
        <v>0</v>
      </c>
      <c r="O17" s="191">
        <v>0</v>
      </c>
      <c r="P17" s="192">
        <f t="shared" si="0"/>
        <v>2000</v>
      </c>
    </row>
    <row r="18" spans="2:16" ht="26.1" customHeight="1" x14ac:dyDescent="0.25">
      <c r="B18" s="187">
        <v>29601</v>
      </c>
      <c r="C18" s="193" t="s">
        <v>171</v>
      </c>
      <c r="D18" s="191">
        <v>0</v>
      </c>
      <c r="E18" s="191">
        <v>95</v>
      </c>
      <c r="F18" s="191">
        <v>0</v>
      </c>
      <c r="G18" s="191">
        <v>905</v>
      </c>
      <c r="H18" s="191">
        <v>0</v>
      </c>
      <c r="I18" s="191">
        <v>0</v>
      </c>
      <c r="J18" s="191">
        <v>0</v>
      </c>
      <c r="K18" s="191">
        <v>0</v>
      </c>
      <c r="L18" s="191">
        <v>0</v>
      </c>
      <c r="M18" s="191">
        <v>0</v>
      </c>
      <c r="N18" s="191">
        <v>0</v>
      </c>
      <c r="O18" s="191">
        <v>0</v>
      </c>
      <c r="P18" s="192">
        <f t="shared" si="0"/>
        <v>1000</v>
      </c>
    </row>
    <row r="19" spans="2:16" ht="26.1" customHeight="1" x14ac:dyDescent="0.25">
      <c r="B19" s="187">
        <v>29901</v>
      </c>
      <c r="C19" s="188" t="s">
        <v>172</v>
      </c>
      <c r="D19" s="191">
        <v>0</v>
      </c>
      <c r="E19" s="191">
        <v>0</v>
      </c>
      <c r="F19" s="191">
        <v>0</v>
      </c>
      <c r="G19" s="191">
        <v>2200</v>
      </c>
      <c r="H19" s="191">
        <v>0</v>
      </c>
      <c r="I19" s="191">
        <v>0</v>
      </c>
      <c r="J19" s="191">
        <v>0</v>
      </c>
      <c r="K19" s="191">
        <v>0</v>
      </c>
      <c r="L19" s="191">
        <v>0</v>
      </c>
      <c r="M19" s="191">
        <v>0</v>
      </c>
      <c r="N19" s="191">
        <v>0</v>
      </c>
      <c r="O19" s="191">
        <v>0</v>
      </c>
      <c r="P19" s="192">
        <f t="shared" si="0"/>
        <v>2200</v>
      </c>
    </row>
    <row r="20" spans="2:16" ht="26.1" customHeight="1" thickBot="1" x14ac:dyDescent="0.3">
      <c r="B20" s="49" t="s">
        <v>85</v>
      </c>
      <c r="C20" s="194"/>
      <c r="D20" s="195"/>
      <c r="E20" s="195"/>
      <c r="F20" s="195"/>
      <c r="G20" s="195"/>
      <c r="H20" s="195"/>
      <c r="I20" s="195"/>
      <c r="J20" s="195"/>
      <c r="K20" s="195"/>
      <c r="L20" s="195"/>
      <c r="M20" s="195"/>
      <c r="N20" s="195"/>
      <c r="O20" s="196"/>
      <c r="P20" s="192">
        <f>SUM(P9:P19)</f>
        <v>712700</v>
      </c>
    </row>
    <row r="21" spans="2:16" ht="5.25" customHeight="1" x14ac:dyDescent="0.25">
      <c r="B21" s="8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85"/>
      <c r="O21" s="85"/>
      <c r="P21" s="85"/>
    </row>
    <row r="22" spans="2:16" ht="114" customHeight="1" x14ac:dyDescent="0.4">
      <c r="B22" s="1"/>
      <c r="C22" s="155"/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2:16" ht="7.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6" ht="26.25" x14ac:dyDescent="0.4">
      <c r="B24" s="1"/>
      <c r="C24" s="86"/>
      <c r="D24" s="1"/>
      <c r="E24" s="1"/>
      <c r="F24" s="1"/>
      <c r="G24" s="1"/>
      <c r="H24" s="1"/>
      <c r="I24" s="1"/>
      <c r="J24" s="1"/>
      <c r="K24" s="1"/>
      <c r="L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6" ht="26.25" x14ac:dyDescent="0.4">
      <c r="B26" s="1"/>
      <c r="C26" s="86"/>
      <c r="D26" s="1"/>
      <c r="E26" s="1"/>
      <c r="F26" s="1"/>
      <c r="G26" s="1"/>
      <c r="H26" s="1"/>
      <c r="I26" s="1"/>
      <c r="J26" s="1"/>
      <c r="K26" s="1"/>
      <c r="L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8">
    <mergeCell ref="C22:P22"/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100"/>
  <sheetViews>
    <sheetView topLeftCell="D4" zoomScale="120" zoomScaleNormal="120" workbookViewId="0">
      <selection activeCell="H14" sqref="H14"/>
    </sheetView>
  </sheetViews>
  <sheetFormatPr baseColWidth="10" defaultRowHeight="15" x14ac:dyDescent="0.25"/>
  <cols>
    <col min="1" max="1" width="3.85546875" customWidth="1"/>
    <col min="2" max="2" width="9" customWidth="1"/>
    <col min="3" max="3" width="57" customWidth="1"/>
    <col min="4" max="5" width="9.7109375" customWidth="1"/>
    <col min="6" max="6" width="12.5703125" customWidth="1"/>
    <col min="7" max="7" width="11.5703125" customWidth="1"/>
    <col min="8" max="14" width="11.85546875" bestFit="1" customWidth="1"/>
    <col min="15" max="15" width="9.42578125" customWidth="1"/>
    <col min="16" max="16" width="18.42578125" customWidth="1"/>
    <col min="17" max="17" width="2.28515625" customWidth="1"/>
    <col min="18" max="18" width="13.28515625" customWidth="1"/>
  </cols>
  <sheetData>
    <row r="1" spans="2:19" ht="52.5" customHeight="1" thickBot="1" x14ac:dyDescent="0.3"/>
    <row r="2" spans="2:19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9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9" ht="25.5" customHeight="1" x14ac:dyDescent="0.35">
      <c r="B4" s="90" t="s">
        <v>16</v>
      </c>
      <c r="C4" s="91"/>
      <c r="D4" s="100" t="s">
        <v>165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6"/>
    </row>
    <row r="5" spans="2:19" ht="29.25" customHeight="1" x14ac:dyDescent="0.35">
      <c r="B5" s="90" t="s">
        <v>17</v>
      </c>
      <c r="C5" s="91"/>
      <c r="D5" s="101" t="s">
        <v>166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56"/>
    </row>
    <row r="6" spans="2:19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9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9" ht="29.25" customHeight="1" x14ac:dyDescent="0.25">
      <c r="B8" s="6">
        <v>30000</v>
      </c>
      <c r="C8" s="5" t="s">
        <v>20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2:19" ht="26.1" customHeight="1" x14ac:dyDescent="0.25">
      <c r="B9" s="187">
        <v>31201</v>
      </c>
      <c r="C9" s="105" t="s">
        <v>173</v>
      </c>
      <c r="D9" s="191">
        <v>0</v>
      </c>
      <c r="E9" s="191">
        <v>857.72</v>
      </c>
      <c r="F9" s="191">
        <v>0</v>
      </c>
      <c r="G9" s="191">
        <v>1142.28</v>
      </c>
      <c r="H9" s="191">
        <v>0</v>
      </c>
      <c r="I9" s="191">
        <v>0</v>
      </c>
      <c r="J9" s="191">
        <v>0</v>
      </c>
      <c r="K9" s="191">
        <v>0</v>
      </c>
      <c r="L9" s="191">
        <v>0</v>
      </c>
      <c r="M9" s="191">
        <v>0</v>
      </c>
      <c r="N9" s="191">
        <v>0</v>
      </c>
      <c r="O9" s="191">
        <v>0</v>
      </c>
      <c r="P9" s="197">
        <f>SUM(D9:O9)</f>
        <v>2000</v>
      </c>
    </row>
    <row r="10" spans="2:19" ht="26.1" customHeight="1" x14ac:dyDescent="0.25">
      <c r="B10" s="187">
        <v>32301</v>
      </c>
      <c r="C10" s="105" t="s">
        <v>42</v>
      </c>
      <c r="D10" s="191">
        <v>0</v>
      </c>
      <c r="E10" s="191">
        <v>0</v>
      </c>
      <c r="F10" s="191">
        <v>3600</v>
      </c>
      <c r="G10" s="191">
        <v>3600</v>
      </c>
      <c r="H10" s="191">
        <v>3600</v>
      </c>
      <c r="I10" s="191">
        <v>3600</v>
      </c>
      <c r="J10" s="191">
        <v>3600</v>
      </c>
      <c r="K10" s="191">
        <v>3600</v>
      </c>
      <c r="L10" s="191">
        <v>3600</v>
      </c>
      <c r="M10" s="191">
        <v>3600</v>
      </c>
      <c r="N10" s="191">
        <v>7200</v>
      </c>
      <c r="O10" s="191">
        <v>0</v>
      </c>
      <c r="P10" s="197">
        <f t="shared" ref="P10:P14" si="0">SUM(D10:O10)</f>
        <v>36000</v>
      </c>
    </row>
    <row r="11" spans="2:19" ht="26.1" customHeight="1" x14ac:dyDescent="0.25">
      <c r="B11" s="187">
        <v>33701</v>
      </c>
      <c r="C11" s="105" t="s">
        <v>174</v>
      </c>
      <c r="D11" s="191">
        <v>0</v>
      </c>
      <c r="E11" s="191">
        <v>0</v>
      </c>
      <c r="F11" s="191"/>
      <c r="G11" s="191">
        <v>1700</v>
      </c>
      <c r="H11" s="191">
        <v>0</v>
      </c>
      <c r="I11" s="191">
        <v>0</v>
      </c>
      <c r="J11" s="191">
        <v>0</v>
      </c>
      <c r="K11" s="191">
        <v>0</v>
      </c>
      <c r="L11" s="191">
        <v>0</v>
      </c>
      <c r="M11" s="191">
        <v>0</v>
      </c>
      <c r="N11" s="191">
        <v>0</v>
      </c>
      <c r="O11" s="191">
        <v>0</v>
      </c>
      <c r="P11" s="197">
        <f t="shared" si="0"/>
        <v>1700</v>
      </c>
    </row>
    <row r="12" spans="2:19" ht="26.1" customHeight="1" x14ac:dyDescent="0.25">
      <c r="B12" s="187">
        <v>35101</v>
      </c>
      <c r="C12" s="105" t="s">
        <v>175</v>
      </c>
      <c r="D12" s="191">
        <v>0</v>
      </c>
      <c r="E12" s="191">
        <v>0</v>
      </c>
      <c r="F12" s="191">
        <v>0</v>
      </c>
      <c r="G12" s="191">
        <v>0</v>
      </c>
      <c r="H12" s="191">
        <v>0</v>
      </c>
      <c r="I12" s="191">
        <v>0</v>
      </c>
      <c r="J12" s="191">
        <v>0</v>
      </c>
      <c r="K12" s="191">
        <v>0</v>
      </c>
      <c r="L12" s="191">
        <v>0</v>
      </c>
      <c r="M12" s="191">
        <v>0</v>
      </c>
      <c r="N12" s="191">
        <v>0</v>
      </c>
      <c r="O12" s="191">
        <v>0</v>
      </c>
      <c r="P12" s="197">
        <f t="shared" si="0"/>
        <v>0</v>
      </c>
    </row>
    <row r="13" spans="2:19" ht="26.1" customHeight="1" x14ac:dyDescent="0.25">
      <c r="B13" s="187">
        <v>35201</v>
      </c>
      <c r="C13" s="105" t="s">
        <v>176</v>
      </c>
      <c r="D13" s="191">
        <v>0</v>
      </c>
      <c r="E13" s="191">
        <v>0</v>
      </c>
      <c r="F13" s="191">
        <v>0</v>
      </c>
      <c r="G13" s="191">
        <v>0</v>
      </c>
      <c r="H13" s="191">
        <v>8500</v>
      </c>
      <c r="I13" s="191">
        <v>0</v>
      </c>
      <c r="J13" s="191">
        <v>0</v>
      </c>
      <c r="K13" s="191">
        <v>0</v>
      </c>
      <c r="L13" s="191">
        <v>0</v>
      </c>
      <c r="M13" s="191">
        <v>0</v>
      </c>
      <c r="N13" s="191">
        <v>8500</v>
      </c>
      <c r="O13" s="191">
        <v>0</v>
      </c>
      <c r="P13" s="197">
        <f t="shared" si="0"/>
        <v>17000</v>
      </c>
    </row>
    <row r="14" spans="2:19" ht="26.1" customHeight="1" x14ac:dyDescent="0.25">
      <c r="B14" s="187">
        <v>39903</v>
      </c>
      <c r="C14" s="105" t="s">
        <v>124</v>
      </c>
      <c r="D14" s="191">
        <v>0</v>
      </c>
      <c r="E14" s="191">
        <v>226.61</v>
      </c>
      <c r="F14" s="191">
        <v>0</v>
      </c>
      <c r="G14" s="191">
        <v>973.39</v>
      </c>
      <c r="H14" s="191">
        <v>0</v>
      </c>
      <c r="I14" s="191">
        <v>0</v>
      </c>
      <c r="J14" s="191">
        <v>0</v>
      </c>
      <c r="K14" s="191">
        <v>0</v>
      </c>
      <c r="L14" s="191">
        <v>0</v>
      </c>
      <c r="M14" s="191">
        <v>0</v>
      </c>
      <c r="N14" s="191">
        <v>0</v>
      </c>
      <c r="O14" s="191">
        <v>0</v>
      </c>
      <c r="P14" s="197">
        <f t="shared" si="0"/>
        <v>1200</v>
      </c>
      <c r="R14" s="198"/>
      <c r="S14" s="199"/>
    </row>
    <row r="15" spans="2:19" ht="26.1" customHeight="1" thickBot="1" x14ac:dyDescent="0.3">
      <c r="B15" s="49" t="s">
        <v>85</v>
      </c>
      <c r="C15" s="79" t="s">
        <v>85</v>
      </c>
      <c r="D15" s="116"/>
      <c r="E15" s="116"/>
      <c r="F15" s="116"/>
      <c r="G15" s="116"/>
      <c r="H15" s="116"/>
      <c r="I15" s="116"/>
      <c r="J15" s="116"/>
      <c r="K15" s="116"/>
      <c r="L15" s="116"/>
      <c r="M15" s="116"/>
      <c r="N15" s="116"/>
      <c r="O15" s="117"/>
      <c r="P15" s="197">
        <f>SUM(P9:P14)</f>
        <v>57900</v>
      </c>
    </row>
    <row r="16" spans="2:19" ht="5.25" customHeight="1" x14ac:dyDescent="0.25">
      <c r="B16" s="83"/>
      <c r="C16" s="83"/>
      <c r="D16" s="84"/>
      <c r="E16" s="84"/>
      <c r="F16" s="84"/>
      <c r="G16" s="84"/>
      <c r="H16" s="84"/>
      <c r="I16" s="84"/>
      <c r="J16" s="84"/>
      <c r="K16" s="84"/>
      <c r="L16" s="84"/>
      <c r="M16" s="85"/>
      <c r="N16" s="85"/>
      <c r="O16" s="85"/>
      <c r="P16" s="85"/>
    </row>
    <row r="17" spans="2:16" ht="114" customHeight="1" x14ac:dyDescent="0.4">
      <c r="B17" s="1"/>
      <c r="C17" s="155"/>
      <c r="D17" s="155"/>
      <c r="E17" s="155"/>
      <c r="F17" s="155"/>
      <c r="G17" s="155"/>
      <c r="H17" s="155"/>
      <c r="I17" s="155"/>
      <c r="J17" s="155"/>
      <c r="K17" s="155"/>
      <c r="L17" s="155"/>
      <c r="M17" s="155"/>
      <c r="N17" s="155"/>
      <c r="O17" s="155"/>
      <c r="P17" s="155"/>
    </row>
    <row r="18" spans="2:16" ht="7.5" customHeight="1" x14ac:dyDescent="0.25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6" ht="26.25" x14ac:dyDescent="0.4">
      <c r="B19" s="1"/>
      <c r="C19" s="86"/>
      <c r="D19" s="1"/>
      <c r="E19" s="1"/>
      <c r="F19" s="1"/>
      <c r="G19" s="1"/>
      <c r="H19" s="1"/>
      <c r="I19" s="1"/>
      <c r="J19" s="1"/>
      <c r="K19" s="1"/>
      <c r="L19" s="1"/>
    </row>
    <row r="20" spans="2:16" x14ac:dyDescent="0.25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6" ht="26.25" x14ac:dyDescent="0.4">
      <c r="B21" s="1"/>
      <c r="C21" s="86"/>
      <c r="D21" s="1"/>
      <c r="E21" s="1"/>
      <c r="F21" s="1"/>
      <c r="G21" s="1"/>
      <c r="H21" s="1"/>
      <c r="I21" s="1"/>
      <c r="J21" s="1"/>
      <c r="K21" s="1"/>
      <c r="L21" s="1"/>
    </row>
    <row r="22" spans="2:16" x14ac:dyDescent="0.25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6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6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6" x14ac:dyDescent="0.2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</sheetData>
  <mergeCells count="8">
    <mergeCell ref="C17:P17"/>
    <mergeCell ref="B2:D3"/>
    <mergeCell ref="E2:O2"/>
    <mergeCell ref="E3:O3"/>
    <mergeCell ref="B4:C4"/>
    <mergeCell ref="D4:O4"/>
    <mergeCell ref="B5:C5"/>
    <mergeCell ref="D5:O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1"/>
  <sheetViews>
    <sheetView zoomScale="80" zoomScaleNormal="80" workbookViewId="0">
      <selection activeCell="A2" sqref="A2:XFD5"/>
    </sheetView>
  </sheetViews>
  <sheetFormatPr baseColWidth="10" defaultRowHeight="15" x14ac:dyDescent="0.25"/>
  <cols>
    <col min="1" max="1" width="3.85546875" customWidth="1"/>
    <col min="2" max="2" width="9" customWidth="1"/>
    <col min="3" max="3" width="111.140625" customWidth="1"/>
    <col min="4" max="4" width="9.7109375" customWidth="1"/>
    <col min="5" max="5" width="14.42578125" customWidth="1"/>
    <col min="6" max="6" width="13.7109375" customWidth="1"/>
    <col min="7" max="7" width="14.7109375" customWidth="1"/>
    <col min="8" max="8" width="15.140625" customWidth="1"/>
    <col min="9" max="9" width="14.140625" customWidth="1"/>
    <col min="10" max="10" width="14" customWidth="1"/>
    <col min="11" max="11" width="13" customWidth="1"/>
    <col min="12" max="12" width="14.140625" customWidth="1"/>
    <col min="13" max="13" width="14" customWidth="1"/>
    <col min="14" max="14" width="14.5703125" customWidth="1"/>
    <col min="15" max="15" width="9.7109375" customWidth="1"/>
    <col min="16" max="16" width="18.42578125" customWidth="1"/>
  </cols>
  <sheetData>
    <row r="1" spans="2:16" ht="52.5" customHeight="1" x14ac:dyDescent="0.25"/>
    <row r="2" spans="2:16" ht="54" customHeight="1" x14ac:dyDescent="0.25">
      <c r="B2" s="200" t="s">
        <v>0</v>
      </c>
      <c r="C2" s="200"/>
      <c r="D2" s="200"/>
      <c r="E2" s="201" t="s">
        <v>18</v>
      </c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3"/>
    </row>
    <row r="3" spans="2:16" ht="39.75" customHeight="1" x14ac:dyDescent="0.25">
      <c r="B3" s="200"/>
      <c r="C3" s="200"/>
      <c r="D3" s="200"/>
      <c r="E3" s="204" t="s">
        <v>21</v>
      </c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6"/>
    </row>
    <row r="4" spans="2:16" ht="25.5" customHeight="1" x14ac:dyDescent="0.35">
      <c r="B4" s="207" t="s">
        <v>16</v>
      </c>
      <c r="C4" s="207"/>
      <c r="D4" s="208" t="s">
        <v>177</v>
      </c>
      <c r="E4" s="209"/>
      <c r="F4" s="209"/>
      <c r="G4" s="209"/>
      <c r="H4" s="209"/>
      <c r="I4" s="209"/>
      <c r="J4" s="209"/>
      <c r="K4" s="209"/>
      <c r="L4" s="209"/>
      <c r="M4" s="209"/>
      <c r="N4" s="209"/>
      <c r="O4" s="209"/>
      <c r="P4" s="210"/>
    </row>
    <row r="5" spans="2:16" ht="29.25" customHeight="1" x14ac:dyDescent="0.35">
      <c r="B5" s="207" t="s">
        <v>17</v>
      </c>
      <c r="C5" s="207"/>
      <c r="D5" s="211" t="s">
        <v>178</v>
      </c>
      <c r="E5" s="212"/>
      <c r="F5" s="212"/>
      <c r="G5" s="212"/>
      <c r="H5" s="212"/>
      <c r="I5" s="212"/>
      <c r="J5" s="212"/>
      <c r="K5" s="212"/>
      <c r="L5" s="212"/>
      <c r="M5" s="212"/>
      <c r="N5" s="212"/>
      <c r="O5" s="212"/>
      <c r="P5" s="213"/>
    </row>
    <row r="6" spans="2:16" ht="18.75" customHeight="1" x14ac:dyDescent="0.25">
      <c r="B6" s="214"/>
      <c r="C6" s="214"/>
      <c r="D6" s="215"/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217"/>
    </row>
    <row r="7" spans="2:16" ht="27" customHeight="1" x14ac:dyDescent="0.25">
      <c r="B7" s="59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59" t="s">
        <v>14</v>
      </c>
      <c r="P7" s="59" t="s">
        <v>15</v>
      </c>
    </row>
    <row r="8" spans="2:16" ht="29.25" customHeight="1" x14ac:dyDescent="0.25">
      <c r="B8" s="218">
        <v>20000</v>
      </c>
      <c r="C8" s="5" t="s">
        <v>19</v>
      </c>
      <c r="D8" s="50">
        <v>0</v>
      </c>
      <c r="E8" s="50">
        <v>48050</v>
      </c>
      <c r="F8" s="50">
        <v>48050</v>
      </c>
      <c r="G8" s="50">
        <v>48050</v>
      </c>
      <c r="H8" s="50">
        <v>48050</v>
      </c>
      <c r="I8" s="50">
        <v>48050</v>
      </c>
      <c r="J8" s="50">
        <v>48050</v>
      </c>
      <c r="K8" s="50">
        <v>48050</v>
      </c>
      <c r="L8" s="50">
        <v>48050</v>
      </c>
      <c r="M8" s="50">
        <v>48050</v>
      </c>
      <c r="N8" s="50">
        <v>48050</v>
      </c>
      <c r="O8" s="50">
        <v>0</v>
      </c>
      <c r="P8" s="217"/>
    </row>
    <row r="9" spans="2:16" x14ac:dyDescent="0.25">
      <c r="B9" s="77" t="s">
        <v>23</v>
      </c>
      <c r="C9" s="51" t="s">
        <v>179</v>
      </c>
      <c r="D9" s="50">
        <v>0</v>
      </c>
      <c r="E9" s="50">
        <v>2500</v>
      </c>
      <c r="F9" s="50">
        <v>2500</v>
      </c>
      <c r="G9" s="50">
        <v>2500</v>
      </c>
      <c r="H9" s="50">
        <v>2500</v>
      </c>
      <c r="I9" s="50">
        <v>2500</v>
      </c>
      <c r="J9" s="50">
        <v>2500</v>
      </c>
      <c r="K9" s="50">
        <v>2500</v>
      </c>
      <c r="L9" s="50">
        <v>2500</v>
      </c>
      <c r="M9" s="50">
        <v>2500</v>
      </c>
      <c r="N9" s="50">
        <v>2500</v>
      </c>
      <c r="O9" s="50">
        <v>0</v>
      </c>
      <c r="P9" s="219"/>
    </row>
    <row r="10" spans="2:16" x14ac:dyDescent="0.25">
      <c r="B10" s="77" t="s">
        <v>25</v>
      </c>
      <c r="C10" s="51" t="s">
        <v>180</v>
      </c>
      <c r="D10" s="50">
        <v>0</v>
      </c>
      <c r="E10" s="50">
        <v>6000</v>
      </c>
      <c r="F10" s="50">
        <v>6000</v>
      </c>
      <c r="G10" s="50">
        <v>6000</v>
      </c>
      <c r="H10" s="50">
        <v>6000</v>
      </c>
      <c r="I10" s="50">
        <v>6000</v>
      </c>
      <c r="J10" s="50">
        <v>6000</v>
      </c>
      <c r="K10" s="50">
        <v>6000</v>
      </c>
      <c r="L10" s="50">
        <v>6000</v>
      </c>
      <c r="M10" s="50">
        <v>6000</v>
      </c>
      <c r="N10" s="50">
        <v>6000</v>
      </c>
      <c r="O10" s="50">
        <v>0</v>
      </c>
      <c r="P10" s="217"/>
    </row>
    <row r="11" spans="2:16" x14ac:dyDescent="0.25">
      <c r="B11" s="77" t="s">
        <v>27</v>
      </c>
      <c r="C11" s="51" t="s">
        <v>181</v>
      </c>
      <c r="D11" s="50">
        <v>0</v>
      </c>
      <c r="E11" s="50">
        <v>51000</v>
      </c>
      <c r="F11" s="50">
        <v>51000</v>
      </c>
      <c r="G11" s="50">
        <v>51000</v>
      </c>
      <c r="H11" s="50">
        <v>51000</v>
      </c>
      <c r="I11" s="50">
        <v>51000</v>
      </c>
      <c r="J11" s="50">
        <v>51000</v>
      </c>
      <c r="K11" s="50">
        <v>51000</v>
      </c>
      <c r="L11" s="50">
        <v>51000</v>
      </c>
      <c r="M11" s="50">
        <v>51000</v>
      </c>
      <c r="N11" s="50">
        <v>51000</v>
      </c>
      <c r="O11" s="50">
        <v>0</v>
      </c>
      <c r="P11" s="217"/>
    </row>
    <row r="12" spans="2:16" x14ac:dyDescent="0.25">
      <c r="B12" s="77" t="s">
        <v>29</v>
      </c>
      <c r="C12" s="51" t="s">
        <v>182</v>
      </c>
      <c r="D12" s="50">
        <v>0</v>
      </c>
      <c r="E12" s="50">
        <v>2484138</v>
      </c>
      <c r="F12" s="50">
        <v>2484138</v>
      </c>
      <c r="G12" s="50">
        <v>2484138</v>
      </c>
      <c r="H12" s="50">
        <v>2484138</v>
      </c>
      <c r="I12" s="50">
        <v>2484138</v>
      </c>
      <c r="J12" s="50">
        <v>2484138</v>
      </c>
      <c r="K12" s="50">
        <v>2484138</v>
      </c>
      <c r="L12" s="50">
        <v>2484138</v>
      </c>
      <c r="M12" s="50">
        <v>2484138</v>
      </c>
      <c r="N12" s="50">
        <v>2484138</v>
      </c>
      <c r="O12" s="50">
        <v>0</v>
      </c>
      <c r="P12" s="217"/>
    </row>
    <row r="13" spans="2:16" x14ac:dyDescent="0.25">
      <c r="B13" s="77" t="s">
        <v>183</v>
      </c>
      <c r="C13" s="51" t="s">
        <v>184</v>
      </c>
      <c r="D13" s="50">
        <v>0</v>
      </c>
      <c r="E13" s="50">
        <v>3390</v>
      </c>
      <c r="F13" s="50">
        <v>3390</v>
      </c>
      <c r="G13" s="50">
        <v>3390</v>
      </c>
      <c r="H13" s="50">
        <v>3390</v>
      </c>
      <c r="I13" s="50">
        <v>3390</v>
      </c>
      <c r="J13" s="50">
        <v>3390</v>
      </c>
      <c r="K13" s="50">
        <v>3390</v>
      </c>
      <c r="L13" s="50">
        <v>3390</v>
      </c>
      <c r="M13" s="50">
        <v>3390</v>
      </c>
      <c r="N13" s="50">
        <v>3390</v>
      </c>
      <c r="O13" s="50">
        <v>0</v>
      </c>
      <c r="P13" s="217"/>
    </row>
    <row r="14" spans="2:16" x14ac:dyDescent="0.25">
      <c r="B14" s="77" t="s">
        <v>185</v>
      </c>
      <c r="C14" s="51" t="s">
        <v>186</v>
      </c>
      <c r="D14" s="50">
        <v>0</v>
      </c>
      <c r="E14" s="50">
        <v>12000</v>
      </c>
      <c r="F14" s="50">
        <v>12000</v>
      </c>
      <c r="G14" s="50">
        <v>12000</v>
      </c>
      <c r="H14" s="50">
        <v>12000</v>
      </c>
      <c r="I14" s="50">
        <v>12000</v>
      </c>
      <c r="J14" s="50">
        <v>12000</v>
      </c>
      <c r="K14" s="50">
        <v>12000</v>
      </c>
      <c r="L14" s="50">
        <v>12000</v>
      </c>
      <c r="M14" s="50">
        <v>12000</v>
      </c>
      <c r="N14" s="50">
        <v>12000</v>
      </c>
      <c r="O14" s="50">
        <v>0</v>
      </c>
      <c r="P14" s="217"/>
    </row>
    <row r="15" spans="2:16" x14ac:dyDescent="0.25">
      <c r="B15" s="77" t="s">
        <v>33</v>
      </c>
      <c r="C15" s="51" t="s">
        <v>187</v>
      </c>
      <c r="D15" s="50">
        <v>0</v>
      </c>
      <c r="E15" s="50">
        <v>3390</v>
      </c>
      <c r="F15" s="50">
        <v>3390</v>
      </c>
      <c r="G15" s="50">
        <v>3390</v>
      </c>
      <c r="H15" s="50">
        <v>3390</v>
      </c>
      <c r="I15" s="50">
        <v>3390</v>
      </c>
      <c r="J15" s="50">
        <v>3390</v>
      </c>
      <c r="K15" s="50">
        <v>3390</v>
      </c>
      <c r="L15" s="50">
        <v>3390</v>
      </c>
      <c r="M15" s="50">
        <v>3390</v>
      </c>
      <c r="N15" s="50">
        <v>3390</v>
      </c>
      <c r="O15" s="50">
        <v>0</v>
      </c>
      <c r="P15" s="217"/>
    </row>
    <row r="16" spans="2:16" x14ac:dyDescent="0.25">
      <c r="B16" s="77" t="s">
        <v>188</v>
      </c>
      <c r="C16" s="51" t="s">
        <v>189</v>
      </c>
      <c r="D16" s="50">
        <v>0</v>
      </c>
      <c r="E16" s="50">
        <v>6000</v>
      </c>
      <c r="F16" s="50">
        <v>6000</v>
      </c>
      <c r="G16" s="50">
        <v>6000</v>
      </c>
      <c r="H16" s="50">
        <v>6000</v>
      </c>
      <c r="I16" s="50">
        <v>6000</v>
      </c>
      <c r="J16" s="50">
        <v>6000</v>
      </c>
      <c r="K16" s="50">
        <v>6000</v>
      </c>
      <c r="L16" s="50">
        <v>6000</v>
      </c>
      <c r="M16" s="50">
        <v>6000</v>
      </c>
      <c r="N16" s="50">
        <v>6000</v>
      </c>
      <c r="O16" s="50">
        <v>0</v>
      </c>
      <c r="P16" s="217"/>
    </row>
    <row r="17" spans="2:16" ht="21.75" customHeight="1" x14ac:dyDescent="0.25">
      <c r="B17" s="77" t="s">
        <v>133</v>
      </c>
      <c r="C17" s="51" t="s">
        <v>190</v>
      </c>
      <c r="D17" s="50">
        <v>0</v>
      </c>
      <c r="E17" s="50">
        <v>20000</v>
      </c>
      <c r="F17" s="50">
        <v>20000</v>
      </c>
      <c r="G17" s="50">
        <v>20000</v>
      </c>
      <c r="H17" s="50">
        <v>20000</v>
      </c>
      <c r="I17" s="50">
        <v>20000</v>
      </c>
      <c r="J17" s="50">
        <v>20000</v>
      </c>
      <c r="K17" s="50">
        <v>20000</v>
      </c>
      <c r="L17" s="50">
        <v>20000</v>
      </c>
      <c r="M17" s="50">
        <v>20000</v>
      </c>
      <c r="N17" s="50">
        <v>20000</v>
      </c>
      <c r="O17" s="50">
        <v>0</v>
      </c>
      <c r="P17" s="217"/>
    </row>
    <row r="18" spans="2:16" x14ac:dyDescent="0.25">
      <c r="B18" s="77" t="s">
        <v>191</v>
      </c>
      <c r="C18" s="51" t="s">
        <v>192</v>
      </c>
      <c r="D18" s="50">
        <v>0</v>
      </c>
      <c r="E18" s="50">
        <v>16950</v>
      </c>
      <c r="F18" s="50">
        <v>16950</v>
      </c>
      <c r="G18" s="50">
        <v>16950</v>
      </c>
      <c r="H18" s="50">
        <v>16950</v>
      </c>
      <c r="I18" s="50">
        <v>16950</v>
      </c>
      <c r="J18" s="50">
        <v>16950</v>
      </c>
      <c r="K18" s="50">
        <v>16950</v>
      </c>
      <c r="L18" s="50">
        <v>16950</v>
      </c>
      <c r="M18" s="50">
        <v>16950</v>
      </c>
      <c r="N18" s="50">
        <v>16950</v>
      </c>
      <c r="O18" s="50">
        <v>0</v>
      </c>
      <c r="P18" s="217"/>
    </row>
    <row r="19" spans="2:16" x14ac:dyDescent="0.25">
      <c r="B19" s="77" t="s">
        <v>193</v>
      </c>
      <c r="C19" s="51" t="s">
        <v>194</v>
      </c>
      <c r="D19" s="50">
        <v>0</v>
      </c>
      <c r="E19" s="50">
        <v>360000</v>
      </c>
      <c r="F19" s="50">
        <v>360000</v>
      </c>
      <c r="G19" s="50">
        <v>360000</v>
      </c>
      <c r="H19" s="50">
        <v>360000</v>
      </c>
      <c r="I19" s="50">
        <v>360000</v>
      </c>
      <c r="J19" s="50">
        <v>360000</v>
      </c>
      <c r="K19" s="50">
        <v>360000</v>
      </c>
      <c r="L19" s="50">
        <v>360000</v>
      </c>
      <c r="M19" s="50">
        <v>360000</v>
      </c>
      <c r="N19" s="50">
        <v>360000</v>
      </c>
      <c r="O19" s="50">
        <v>0</v>
      </c>
      <c r="P19" s="217"/>
    </row>
    <row r="20" spans="2:16" x14ac:dyDescent="0.25">
      <c r="B20" s="77" t="s">
        <v>195</v>
      </c>
      <c r="C20" s="51" t="s">
        <v>196</v>
      </c>
      <c r="D20" s="50">
        <v>0</v>
      </c>
      <c r="E20" s="50">
        <v>3164</v>
      </c>
      <c r="F20" s="50">
        <v>3164</v>
      </c>
      <c r="G20" s="50">
        <v>3164</v>
      </c>
      <c r="H20" s="50">
        <v>3164</v>
      </c>
      <c r="I20" s="50">
        <v>3164</v>
      </c>
      <c r="J20" s="50">
        <v>3164</v>
      </c>
      <c r="K20" s="50">
        <v>3164</v>
      </c>
      <c r="L20" s="50">
        <v>3164</v>
      </c>
      <c r="M20" s="50">
        <v>3164</v>
      </c>
      <c r="N20" s="50">
        <v>3164</v>
      </c>
      <c r="O20" s="50">
        <v>0</v>
      </c>
      <c r="P20" s="217"/>
    </row>
    <row r="21" spans="2:16" x14ac:dyDescent="0.25">
      <c r="B21" s="77" t="s">
        <v>197</v>
      </c>
      <c r="C21" s="51" t="s">
        <v>198</v>
      </c>
      <c r="D21" s="50">
        <v>0</v>
      </c>
      <c r="E21" s="50">
        <v>37500</v>
      </c>
      <c r="F21" s="50">
        <v>37500</v>
      </c>
      <c r="G21" s="50">
        <v>37500</v>
      </c>
      <c r="H21" s="50">
        <v>37500</v>
      </c>
      <c r="I21" s="50">
        <v>37500</v>
      </c>
      <c r="J21" s="50">
        <v>37500</v>
      </c>
      <c r="K21" s="50">
        <v>37500</v>
      </c>
      <c r="L21" s="50">
        <v>37500</v>
      </c>
      <c r="M21" s="50">
        <v>37500</v>
      </c>
      <c r="N21" s="50">
        <v>37500</v>
      </c>
      <c r="O21" s="50">
        <v>0</v>
      </c>
      <c r="P21" s="217"/>
    </row>
    <row r="22" spans="2:16" x14ac:dyDescent="0.25">
      <c r="B22" s="77" t="s">
        <v>199</v>
      </c>
      <c r="C22" s="51" t="s">
        <v>200</v>
      </c>
      <c r="D22" s="50">
        <v>0</v>
      </c>
      <c r="E22" s="50">
        <v>3955</v>
      </c>
      <c r="F22" s="50">
        <v>3955</v>
      </c>
      <c r="G22" s="50">
        <v>3955</v>
      </c>
      <c r="H22" s="50">
        <v>3955</v>
      </c>
      <c r="I22" s="50">
        <v>3955</v>
      </c>
      <c r="J22" s="50">
        <v>3955</v>
      </c>
      <c r="K22" s="50">
        <v>3955</v>
      </c>
      <c r="L22" s="50">
        <v>3955</v>
      </c>
      <c r="M22" s="50">
        <v>3955</v>
      </c>
      <c r="N22" s="50">
        <v>3955</v>
      </c>
      <c r="O22" s="50">
        <v>0</v>
      </c>
      <c r="P22" s="217"/>
    </row>
    <row r="23" spans="2:16" x14ac:dyDescent="0.25">
      <c r="B23" s="77" t="s">
        <v>37</v>
      </c>
      <c r="C23" s="51" t="s">
        <v>201</v>
      </c>
      <c r="D23" s="50">
        <v>0</v>
      </c>
      <c r="E23" s="50">
        <v>20340</v>
      </c>
      <c r="F23" s="50">
        <v>20340</v>
      </c>
      <c r="G23" s="50">
        <v>20340</v>
      </c>
      <c r="H23" s="50">
        <v>20340</v>
      </c>
      <c r="I23" s="50">
        <v>20340</v>
      </c>
      <c r="J23" s="50">
        <v>20340</v>
      </c>
      <c r="K23" s="50">
        <v>20340</v>
      </c>
      <c r="L23" s="50">
        <v>20340</v>
      </c>
      <c r="M23" s="50">
        <v>20340</v>
      </c>
      <c r="N23" s="50">
        <v>20340</v>
      </c>
      <c r="O23" s="50">
        <v>0</v>
      </c>
      <c r="P23" s="217"/>
    </row>
    <row r="24" spans="2:16" x14ac:dyDescent="0.25">
      <c r="B24" s="77" t="s">
        <v>39</v>
      </c>
      <c r="C24" s="51" t="s">
        <v>202</v>
      </c>
      <c r="D24" s="50">
        <v>0</v>
      </c>
      <c r="E24" s="50">
        <v>10500</v>
      </c>
      <c r="F24" s="50">
        <v>10500</v>
      </c>
      <c r="G24" s="50">
        <v>10500</v>
      </c>
      <c r="H24" s="50">
        <v>10500</v>
      </c>
      <c r="I24" s="50">
        <v>10500</v>
      </c>
      <c r="J24" s="50">
        <v>10500</v>
      </c>
      <c r="K24" s="50">
        <v>10500</v>
      </c>
      <c r="L24" s="50">
        <v>10500</v>
      </c>
      <c r="M24" s="50">
        <v>10500</v>
      </c>
      <c r="N24" s="50">
        <v>10500</v>
      </c>
      <c r="O24" s="50">
        <v>0</v>
      </c>
      <c r="P24" s="217"/>
    </row>
    <row r="25" spans="2:16" ht="24" customHeight="1" x14ac:dyDescent="0.25">
      <c r="B25" s="77" t="s">
        <v>203</v>
      </c>
      <c r="C25" s="51" t="s">
        <v>204</v>
      </c>
      <c r="D25" s="50">
        <v>0</v>
      </c>
      <c r="E25" s="50">
        <v>6780</v>
      </c>
      <c r="F25" s="50">
        <v>6780</v>
      </c>
      <c r="G25" s="50">
        <v>6780</v>
      </c>
      <c r="H25" s="50">
        <v>6780</v>
      </c>
      <c r="I25" s="50">
        <v>6780</v>
      </c>
      <c r="J25" s="50">
        <v>6780</v>
      </c>
      <c r="K25" s="50">
        <v>6780</v>
      </c>
      <c r="L25" s="50">
        <v>6780</v>
      </c>
      <c r="M25" s="50">
        <v>6780</v>
      </c>
      <c r="N25" s="50">
        <v>6780</v>
      </c>
      <c r="O25" s="50">
        <v>0</v>
      </c>
      <c r="P25" s="217"/>
    </row>
    <row r="26" spans="2:16" x14ac:dyDescent="0.25">
      <c r="B26" s="77" t="s">
        <v>205</v>
      </c>
      <c r="C26" s="51" t="s">
        <v>206</v>
      </c>
      <c r="D26" s="50">
        <v>0</v>
      </c>
      <c r="E26" s="50">
        <v>8774</v>
      </c>
      <c r="F26" s="50">
        <v>8774</v>
      </c>
      <c r="G26" s="50">
        <v>8774</v>
      </c>
      <c r="H26" s="50">
        <v>8774</v>
      </c>
      <c r="I26" s="50">
        <v>8774</v>
      </c>
      <c r="J26" s="50">
        <v>8774</v>
      </c>
      <c r="K26" s="50">
        <v>8774</v>
      </c>
      <c r="L26" s="50">
        <v>8774</v>
      </c>
      <c r="M26" s="50">
        <v>8774</v>
      </c>
      <c r="N26" s="50">
        <v>8774</v>
      </c>
      <c r="O26" s="50">
        <v>0</v>
      </c>
      <c r="P26" s="217"/>
    </row>
    <row r="27" spans="2:16" x14ac:dyDescent="0.25">
      <c r="B27" s="77" t="s">
        <v>207</v>
      </c>
      <c r="C27" s="51" t="s">
        <v>208</v>
      </c>
      <c r="D27" s="50">
        <v>0</v>
      </c>
      <c r="E27" s="50">
        <v>6780</v>
      </c>
      <c r="F27" s="50">
        <v>6780</v>
      </c>
      <c r="G27" s="50">
        <v>6780</v>
      </c>
      <c r="H27" s="50">
        <v>6780</v>
      </c>
      <c r="I27" s="50">
        <v>6780</v>
      </c>
      <c r="J27" s="50">
        <v>6780</v>
      </c>
      <c r="K27" s="50">
        <v>6780</v>
      </c>
      <c r="L27" s="50">
        <v>6780</v>
      </c>
      <c r="M27" s="50">
        <v>6780</v>
      </c>
      <c r="N27" s="50">
        <v>6780</v>
      </c>
      <c r="O27" s="50">
        <v>0</v>
      </c>
      <c r="P27" s="217"/>
    </row>
    <row r="28" spans="2:16" x14ac:dyDescent="0.25">
      <c r="B28" s="77" t="s">
        <v>209</v>
      </c>
      <c r="C28" s="51" t="s">
        <v>210</v>
      </c>
      <c r="D28" s="50">
        <v>0</v>
      </c>
      <c r="E28" s="50">
        <v>1186</v>
      </c>
      <c r="F28" s="50">
        <v>1186</v>
      </c>
      <c r="G28" s="50">
        <v>1186</v>
      </c>
      <c r="H28" s="50">
        <v>1186</v>
      </c>
      <c r="I28" s="50">
        <v>1186</v>
      </c>
      <c r="J28" s="50">
        <v>1186</v>
      </c>
      <c r="K28" s="50">
        <v>1186</v>
      </c>
      <c r="L28" s="50">
        <v>1186</v>
      </c>
      <c r="M28" s="50">
        <v>1186</v>
      </c>
      <c r="N28" s="50">
        <v>1186</v>
      </c>
      <c r="O28" s="50">
        <v>0</v>
      </c>
      <c r="P28" s="217"/>
    </row>
    <row r="36" spans="2:12" ht="13.5" customHeight="1" x14ac:dyDescent="0.25"/>
    <row r="37" spans="2:12" ht="13.5" customHeight="1" x14ac:dyDescent="0.25"/>
    <row r="38" spans="2:12" ht="13.5" customHeight="1" x14ac:dyDescent="0.25"/>
    <row r="39" spans="2:12" ht="13.5" customHeight="1" x14ac:dyDescent="0.25"/>
    <row r="40" spans="2:12" ht="13.5" customHeight="1" x14ac:dyDescent="0.25"/>
    <row r="41" spans="2:12" ht="17.25" customHeight="1" x14ac:dyDescent="0.25"/>
    <row r="42" spans="2:12" ht="17.25" customHeight="1" x14ac:dyDescent="0.25"/>
    <row r="46" spans="2:12" x14ac:dyDescent="0.25">
      <c r="B46" s="220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220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220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220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220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220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220" t="s">
        <v>85</v>
      </c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83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83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83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83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83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6" ht="26.25" x14ac:dyDescent="0.4">
      <c r="B65" s="1"/>
      <c r="C65" s="155" t="s">
        <v>139</v>
      </c>
      <c r="D65" s="155"/>
      <c r="E65" s="155"/>
      <c r="F65" s="155"/>
      <c r="G65" s="155"/>
      <c r="H65" s="155"/>
      <c r="I65" s="155"/>
      <c r="J65" s="155"/>
      <c r="K65" s="155"/>
      <c r="L65" s="155"/>
      <c r="M65" s="155"/>
      <c r="N65" s="155"/>
      <c r="O65" s="155"/>
      <c r="P65" s="155"/>
    </row>
    <row r="66" spans="2:16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6" ht="26.25" x14ac:dyDescent="0.4">
      <c r="B67" s="1"/>
      <c r="C67" s="86" t="s">
        <v>140</v>
      </c>
      <c r="D67" s="1"/>
      <c r="E67" s="1"/>
      <c r="F67" s="1"/>
      <c r="G67" s="1"/>
      <c r="H67" s="1"/>
      <c r="I67" s="1"/>
      <c r="J67" s="1"/>
      <c r="K67" s="1"/>
      <c r="L67" s="1"/>
    </row>
    <row r="68" spans="2:16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6" ht="26.25" x14ac:dyDescent="0.4">
      <c r="B69" s="1"/>
      <c r="C69" s="86" t="s">
        <v>141</v>
      </c>
      <c r="D69" s="1"/>
      <c r="E69" s="1"/>
      <c r="F69" s="1"/>
      <c r="G69" s="1"/>
      <c r="H69" s="1"/>
      <c r="I69" s="1"/>
      <c r="J69" s="1"/>
      <c r="K69" s="1"/>
      <c r="L69" s="1"/>
    </row>
    <row r="70" spans="2:16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6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6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6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6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6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6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6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6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6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6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  <row r="120" spans="2:12" x14ac:dyDescent="0.25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</row>
    <row r="121" spans="2:12" x14ac:dyDescent="0.25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</row>
    <row r="122" spans="2:12" x14ac:dyDescent="0.25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</row>
    <row r="123" spans="2:12" x14ac:dyDescent="0.25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</row>
    <row r="124" spans="2:12" x14ac:dyDescent="0.25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</row>
    <row r="125" spans="2:12" x14ac:dyDescent="0.25">
      <c r="B125" s="1"/>
    </row>
    <row r="126" spans="2:12" x14ac:dyDescent="0.25">
      <c r="B126" s="1"/>
    </row>
    <row r="127" spans="2:12" x14ac:dyDescent="0.25">
      <c r="B127" s="1"/>
    </row>
    <row r="128" spans="2:12" x14ac:dyDescent="0.25">
      <c r="B128" s="1"/>
    </row>
    <row r="129" spans="2:2" x14ac:dyDescent="0.25">
      <c r="B129" s="1"/>
    </row>
    <row r="130" spans="2:2" x14ac:dyDescent="0.25">
      <c r="B130" s="1"/>
    </row>
    <row r="131" spans="2:2" x14ac:dyDescent="0.25">
      <c r="B131" s="1"/>
    </row>
    <row r="132" spans="2:2" x14ac:dyDescent="0.25">
      <c r="B132" s="1"/>
    </row>
    <row r="133" spans="2:2" x14ac:dyDescent="0.25">
      <c r="B133" s="1"/>
    </row>
    <row r="134" spans="2:2" x14ac:dyDescent="0.25">
      <c r="B134" s="1"/>
    </row>
    <row r="135" spans="2:2" x14ac:dyDescent="0.25">
      <c r="B135" s="1"/>
    </row>
    <row r="136" spans="2:2" x14ac:dyDescent="0.25">
      <c r="B136" s="1"/>
    </row>
    <row r="137" spans="2:2" x14ac:dyDescent="0.25">
      <c r="B137" s="1"/>
    </row>
    <row r="138" spans="2:2" x14ac:dyDescent="0.25">
      <c r="B138" s="1"/>
    </row>
    <row r="139" spans="2:2" x14ac:dyDescent="0.25">
      <c r="B139" s="1"/>
    </row>
    <row r="140" spans="2:2" x14ac:dyDescent="0.25">
      <c r="B140" s="1"/>
    </row>
    <row r="141" spans="2:2" x14ac:dyDescent="0.25">
      <c r="B141" s="1"/>
    </row>
  </sheetData>
  <mergeCells count="8">
    <mergeCell ref="C65:P65"/>
    <mergeCell ref="B2:D3"/>
    <mergeCell ref="E2:P2"/>
    <mergeCell ref="E3:P3"/>
    <mergeCell ref="B4:C4"/>
    <mergeCell ref="D4:P4"/>
    <mergeCell ref="B5:C5"/>
    <mergeCell ref="D5:P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selection activeCell="B14" sqref="B14"/>
    </sheetView>
  </sheetViews>
  <sheetFormatPr baseColWidth="10" defaultRowHeight="15" x14ac:dyDescent="0.25"/>
  <cols>
    <col min="2" max="2" width="76.7109375" customWidth="1"/>
    <col min="3" max="3" width="19.42578125" customWidth="1"/>
  </cols>
  <sheetData>
    <row r="1" spans="1:15" ht="54" customHeight="1" x14ac:dyDescent="0.25">
      <c r="A1" s="200" t="s">
        <v>0</v>
      </c>
      <c r="B1" s="200"/>
      <c r="C1" s="200"/>
      <c r="D1" s="201" t="s">
        <v>18</v>
      </c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3"/>
    </row>
    <row r="2" spans="1:15" ht="39.75" customHeight="1" x14ac:dyDescent="0.25">
      <c r="A2" s="200"/>
      <c r="B2" s="200"/>
      <c r="C2" s="200"/>
      <c r="D2" s="204" t="s">
        <v>21</v>
      </c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6"/>
    </row>
    <row r="3" spans="1:15" ht="25.5" customHeight="1" x14ac:dyDescent="0.35">
      <c r="A3" s="207" t="s">
        <v>16</v>
      </c>
      <c r="B3" s="207"/>
      <c r="C3" s="208" t="s">
        <v>177</v>
      </c>
      <c r="D3" s="209"/>
      <c r="E3" s="209"/>
      <c r="F3" s="209"/>
      <c r="G3" s="209"/>
      <c r="H3" s="209"/>
      <c r="I3" s="209"/>
      <c r="J3" s="209"/>
      <c r="K3" s="209"/>
      <c r="L3" s="209"/>
      <c r="M3" s="209"/>
      <c r="N3" s="209"/>
      <c r="O3" s="210"/>
    </row>
    <row r="4" spans="1:15" ht="29.25" customHeight="1" x14ac:dyDescent="0.35">
      <c r="A4" s="207" t="s">
        <v>17</v>
      </c>
      <c r="B4" s="207"/>
      <c r="C4" s="211" t="s">
        <v>178</v>
      </c>
      <c r="D4" s="212"/>
      <c r="E4" s="212"/>
      <c r="F4" s="212"/>
      <c r="G4" s="212"/>
      <c r="H4" s="212"/>
      <c r="I4" s="212"/>
      <c r="J4" s="212"/>
      <c r="K4" s="212"/>
      <c r="L4" s="212"/>
      <c r="M4" s="212"/>
      <c r="N4" s="212"/>
      <c r="O4" s="213"/>
    </row>
    <row r="6" spans="1:15" x14ac:dyDescent="0.25">
      <c r="A6" s="59" t="s">
        <v>1</v>
      </c>
      <c r="B6" s="59" t="s">
        <v>2</v>
      </c>
      <c r="C6" s="59" t="s">
        <v>3</v>
      </c>
      <c r="D6" s="59" t="s">
        <v>4</v>
      </c>
      <c r="E6" s="59" t="s">
        <v>5</v>
      </c>
      <c r="F6" s="59" t="s">
        <v>6</v>
      </c>
      <c r="G6" s="59" t="s">
        <v>7</v>
      </c>
      <c r="H6" s="59" t="s">
        <v>8</v>
      </c>
      <c r="I6" s="59" t="s">
        <v>9</v>
      </c>
      <c r="J6" s="59" t="s">
        <v>10</v>
      </c>
      <c r="K6" s="59" t="s">
        <v>11</v>
      </c>
      <c r="L6" s="59" t="s">
        <v>12</v>
      </c>
      <c r="M6" s="59" t="s">
        <v>13</v>
      </c>
      <c r="N6" s="59" t="s">
        <v>14</v>
      </c>
      <c r="O6" s="59" t="s">
        <v>15</v>
      </c>
    </row>
    <row r="7" spans="1:15" x14ac:dyDescent="0.25">
      <c r="A7" s="221">
        <v>30000</v>
      </c>
      <c r="B7" s="18" t="s">
        <v>20</v>
      </c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s="77" t="s">
        <v>211</v>
      </c>
      <c r="B8" s="51" t="s">
        <v>212</v>
      </c>
      <c r="C8" s="50">
        <v>0</v>
      </c>
      <c r="D8" s="50">
        <v>1186</v>
      </c>
      <c r="E8" s="50">
        <v>1186</v>
      </c>
      <c r="F8" s="50">
        <v>1186</v>
      </c>
      <c r="G8" s="50">
        <v>1186</v>
      </c>
      <c r="H8" s="50">
        <v>1186</v>
      </c>
      <c r="I8" s="50">
        <v>1186</v>
      </c>
      <c r="J8" s="50">
        <v>1186</v>
      </c>
      <c r="K8" s="50">
        <v>1186</v>
      </c>
      <c r="L8" s="50">
        <v>1186</v>
      </c>
      <c r="M8" s="50">
        <v>1186</v>
      </c>
      <c r="N8" s="50">
        <v>0</v>
      </c>
      <c r="O8" s="18"/>
    </row>
    <row r="9" spans="1:15" x14ac:dyDescent="0.25">
      <c r="A9" s="77" t="s">
        <v>213</v>
      </c>
      <c r="B9" s="51" t="s">
        <v>214</v>
      </c>
      <c r="C9" s="50">
        <v>0</v>
      </c>
      <c r="D9" s="50">
        <v>3300</v>
      </c>
      <c r="E9" s="50">
        <v>3300</v>
      </c>
      <c r="F9" s="50">
        <v>3300</v>
      </c>
      <c r="G9" s="50">
        <v>3300</v>
      </c>
      <c r="H9" s="50">
        <v>3300</v>
      </c>
      <c r="I9" s="50">
        <v>3300</v>
      </c>
      <c r="J9" s="50">
        <v>3300</v>
      </c>
      <c r="K9" s="50">
        <v>3300</v>
      </c>
      <c r="L9" s="50">
        <v>3300</v>
      </c>
      <c r="M9" s="50">
        <v>3300</v>
      </c>
      <c r="N9" s="50">
        <v>0</v>
      </c>
      <c r="O9" s="18"/>
    </row>
    <row r="10" spans="1:15" x14ac:dyDescent="0.25">
      <c r="A10" s="77" t="s">
        <v>41</v>
      </c>
      <c r="B10" s="51" t="s">
        <v>215</v>
      </c>
      <c r="C10" s="50">
        <v>36000</v>
      </c>
      <c r="D10" s="50">
        <v>36000</v>
      </c>
      <c r="E10" s="50">
        <v>36000</v>
      </c>
      <c r="F10" s="50">
        <v>36000</v>
      </c>
      <c r="G10" s="50">
        <v>36000</v>
      </c>
      <c r="H10" s="50">
        <v>36000</v>
      </c>
      <c r="I10" s="50">
        <v>36000</v>
      </c>
      <c r="J10" s="50">
        <v>36000</v>
      </c>
      <c r="K10" s="50">
        <v>36000</v>
      </c>
      <c r="L10" s="50">
        <v>36000</v>
      </c>
      <c r="M10" s="50">
        <v>36000</v>
      </c>
      <c r="N10" s="50">
        <v>36000</v>
      </c>
      <c r="O10" s="18"/>
    </row>
    <row r="11" spans="1:15" x14ac:dyDescent="0.25">
      <c r="A11" s="77" t="s">
        <v>216</v>
      </c>
      <c r="B11" s="51" t="s">
        <v>217</v>
      </c>
      <c r="C11" s="50">
        <v>0</v>
      </c>
      <c r="D11" s="50">
        <v>6780</v>
      </c>
      <c r="E11" s="50">
        <v>6780</v>
      </c>
      <c r="F11" s="50">
        <v>6780</v>
      </c>
      <c r="G11" s="50">
        <v>6780</v>
      </c>
      <c r="H11" s="50">
        <v>6780</v>
      </c>
      <c r="I11" s="50">
        <v>6780</v>
      </c>
      <c r="J11" s="50">
        <v>6780</v>
      </c>
      <c r="K11" s="50">
        <v>6780</v>
      </c>
      <c r="L11" s="50">
        <v>6780</v>
      </c>
      <c r="M11" s="50">
        <v>6780</v>
      </c>
      <c r="N11" s="50">
        <v>0</v>
      </c>
      <c r="O11" s="18"/>
    </row>
    <row r="12" spans="1:15" x14ac:dyDescent="0.25">
      <c r="A12" s="77" t="s">
        <v>43</v>
      </c>
      <c r="B12" s="51" t="s">
        <v>218</v>
      </c>
      <c r="C12" s="50">
        <v>0</v>
      </c>
      <c r="D12" s="50">
        <v>11200</v>
      </c>
      <c r="E12" s="50">
        <v>11200</v>
      </c>
      <c r="F12" s="50">
        <v>11200</v>
      </c>
      <c r="G12" s="50">
        <v>11200</v>
      </c>
      <c r="H12" s="50">
        <v>11200</v>
      </c>
      <c r="I12" s="50">
        <v>11200</v>
      </c>
      <c r="J12" s="50">
        <v>11200</v>
      </c>
      <c r="K12" s="50">
        <v>11200</v>
      </c>
      <c r="L12" s="50">
        <v>11200</v>
      </c>
      <c r="M12" s="50">
        <v>11200</v>
      </c>
      <c r="N12" s="50">
        <v>0</v>
      </c>
      <c r="O12" s="18"/>
    </row>
    <row r="13" spans="1:15" x14ac:dyDescent="0.25">
      <c r="A13" s="77" t="s">
        <v>45</v>
      </c>
      <c r="B13" s="51" t="s">
        <v>219</v>
      </c>
      <c r="C13" s="50">
        <v>0</v>
      </c>
      <c r="D13" s="50">
        <v>19200</v>
      </c>
      <c r="E13" s="50">
        <v>19200</v>
      </c>
      <c r="F13" s="50">
        <v>19200</v>
      </c>
      <c r="G13" s="50">
        <v>19200</v>
      </c>
      <c r="H13" s="50">
        <v>19200</v>
      </c>
      <c r="I13" s="50">
        <v>19200</v>
      </c>
      <c r="J13" s="50">
        <v>19200</v>
      </c>
      <c r="K13" s="50">
        <v>19200</v>
      </c>
      <c r="L13" s="50">
        <v>19200</v>
      </c>
      <c r="M13" s="50">
        <v>19200</v>
      </c>
      <c r="N13" s="50">
        <v>0</v>
      </c>
      <c r="O13" s="18"/>
    </row>
    <row r="14" spans="1:15" x14ac:dyDescent="0.25">
      <c r="A14" s="77" t="s">
        <v>150</v>
      </c>
      <c r="B14" s="51" t="s">
        <v>220</v>
      </c>
      <c r="C14" s="50">
        <v>0</v>
      </c>
      <c r="D14" s="50">
        <v>16800</v>
      </c>
      <c r="E14" s="50">
        <v>16800</v>
      </c>
      <c r="F14" s="50">
        <v>16800</v>
      </c>
      <c r="G14" s="50">
        <v>16800</v>
      </c>
      <c r="H14" s="50">
        <v>16800</v>
      </c>
      <c r="I14" s="50">
        <v>16800</v>
      </c>
      <c r="J14" s="50">
        <v>16800</v>
      </c>
      <c r="K14" s="50">
        <v>16800</v>
      </c>
      <c r="L14" s="50">
        <v>16800</v>
      </c>
      <c r="M14" s="50">
        <v>16800</v>
      </c>
      <c r="N14" s="50">
        <v>0</v>
      </c>
      <c r="O14" s="18"/>
    </row>
    <row r="15" spans="1:15" x14ac:dyDescent="0.25">
      <c r="A15" s="77" t="s">
        <v>221</v>
      </c>
      <c r="B15" s="51" t="s">
        <v>222</v>
      </c>
      <c r="C15" s="50">
        <v>0</v>
      </c>
      <c r="D15" s="50">
        <v>9600</v>
      </c>
      <c r="E15" s="50">
        <v>9600</v>
      </c>
      <c r="F15" s="50">
        <v>9600</v>
      </c>
      <c r="G15" s="50">
        <v>9600</v>
      </c>
      <c r="H15" s="50">
        <v>9600</v>
      </c>
      <c r="I15" s="50">
        <v>9600</v>
      </c>
      <c r="J15" s="50">
        <v>9600</v>
      </c>
      <c r="K15" s="50">
        <v>9600</v>
      </c>
      <c r="L15" s="50">
        <v>9600</v>
      </c>
      <c r="M15" s="50">
        <v>9600</v>
      </c>
      <c r="N15" s="50">
        <v>0</v>
      </c>
      <c r="O15" s="18"/>
    </row>
    <row r="16" spans="1:15" x14ac:dyDescent="0.25">
      <c r="A16" s="77" t="s">
        <v>47</v>
      </c>
      <c r="B16" s="51" t="s">
        <v>223</v>
      </c>
      <c r="C16" s="50">
        <v>0</v>
      </c>
      <c r="D16" s="50">
        <v>42000</v>
      </c>
      <c r="E16" s="50">
        <v>42000</v>
      </c>
      <c r="F16" s="50">
        <v>42000</v>
      </c>
      <c r="G16" s="50">
        <v>42000</v>
      </c>
      <c r="H16" s="50">
        <v>42000</v>
      </c>
      <c r="I16" s="50">
        <v>42000</v>
      </c>
      <c r="J16" s="50">
        <v>42000</v>
      </c>
      <c r="K16" s="50">
        <v>42000</v>
      </c>
      <c r="L16" s="50">
        <v>42000</v>
      </c>
      <c r="M16" s="50">
        <v>42000</v>
      </c>
      <c r="N16" s="50">
        <v>0</v>
      </c>
      <c r="O16" s="18"/>
    </row>
    <row r="17" spans="1:15" x14ac:dyDescent="0.25">
      <c r="A17" s="77" t="s">
        <v>224</v>
      </c>
      <c r="B17" s="51" t="s">
        <v>225</v>
      </c>
      <c r="C17" s="50">
        <v>0</v>
      </c>
      <c r="D17" s="50">
        <v>4000</v>
      </c>
      <c r="E17" s="50">
        <v>4000</v>
      </c>
      <c r="F17" s="50">
        <v>4000</v>
      </c>
      <c r="G17" s="50">
        <v>4000</v>
      </c>
      <c r="H17" s="50">
        <v>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18"/>
    </row>
    <row r="18" spans="1:15" x14ac:dyDescent="0.25">
      <c r="A18" s="77" t="s">
        <v>226</v>
      </c>
      <c r="B18" s="51" t="s">
        <v>227</v>
      </c>
      <c r="C18" s="50">
        <v>0</v>
      </c>
      <c r="D18" s="50">
        <v>3000</v>
      </c>
      <c r="E18" s="50">
        <v>3000</v>
      </c>
      <c r="F18" s="50">
        <v>3000</v>
      </c>
      <c r="G18" s="50">
        <v>3000</v>
      </c>
      <c r="H18" s="50">
        <v>3000</v>
      </c>
      <c r="I18" s="50">
        <v>3000</v>
      </c>
      <c r="J18" s="50">
        <v>3000</v>
      </c>
      <c r="K18" s="50">
        <v>3000</v>
      </c>
      <c r="L18" s="50">
        <v>3000</v>
      </c>
      <c r="M18" s="50">
        <v>3000</v>
      </c>
      <c r="N18" s="50">
        <v>0</v>
      </c>
      <c r="O18" s="18"/>
    </row>
    <row r="19" spans="1:15" x14ac:dyDescent="0.25">
      <c r="A19" s="77" t="s">
        <v>228</v>
      </c>
      <c r="B19" s="51" t="s">
        <v>229</v>
      </c>
      <c r="C19" s="50">
        <v>0</v>
      </c>
      <c r="D19" s="50">
        <v>4000</v>
      </c>
      <c r="E19" s="50">
        <v>4000</v>
      </c>
      <c r="F19" s="50">
        <v>4013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0</v>
      </c>
      <c r="O19" s="18"/>
    </row>
    <row r="20" spans="1:15" x14ac:dyDescent="0.25">
      <c r="A20" s="77" t="s">
        <v>49</v>
      </c>
      <c r="B20" s="51" t="s">
        <v>230</v>
      </c>
      <c r="C20" s="50">
        <v>0</v>
      </c>
      <c r="D20" s="50">
        <v>14000</v>
      </c>
      <c r="E20" s="50">
        <v>14000</v>
      </c>
      <c r="F20" s="50">
        <v>14000</v>
      </c>
      <c r="G20" s="50">
        <v>14000</v>
      </c>
      <c r="H20" s="50">
        <v>14000</v>
      </c>
      <c r="I20" s="50">
        <v>14000</v>
      </c>
      <c r="J20" s="50">
        <v>14000</v>
      </c>
      <c r="K20" s="50">
        <v>14000</v>
      </c>
      <c r="L20" s="50">
        <v>13230</v>
      </c>
      <c r="M20" s="50">
        <v>0</v>
      </c>
      <c r="N20" s="50">
        <v>0</v>
      </c>
      <c r="O20" s="18"/>
    </row>
    <row r="21" spans="1:15" x14ac:dyDescent="0.25">
      <c r="A21" s="77" t="s">
        <v>49</v>
      </c>
      <c r="B21" s="51" t="s">
        <v>230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10000</v>
      </c>
      <c r="N21" s="50">
        <v>0</v>
      </c>
      <c r="O21" s="18"/>
    </row>
    <row r="22" spans="1:15" x14ac:dyDescent="0.25">
      <c r="A22" s="77" t="s">
        <v>49</v>
      </c>
      <c r="B22" s="51" t="s">
        <v>230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4770</v>
      </c>
      <c r="O22" s="18"/>
    </row>
    <row r="23" spans="1:15" x14ac:dyDescent="0.25">
      <c r="A23" s="77" t="s">
        <v>51</v>
      </c>
      <c r="B23" s="51" t="s">
        <v>231</v>
      </c>
      <c r="C23" s="50">
        <v>11987</v>
      </c>
      <c r="D23" s="50">
        <v>6000</v>
      </c>
      <c r="E23" s="50">
        <v>6000</v>
      </c>
      <c r="F23" s="50">
        <v>6000</v>
      </c>
      <c r="G23" s="50">
        <v>6000</v>
      </c>
      <c r="H23" s="50">
        <v>6000</v>
      </c>
      <c r="I23" s="50">
        <v>6000</v>
      </c>
      <c r="J23" s="50">
        <v>6000</v>
      </c>
      <c r="K23" s="50">
        <v>6000</v>
      </c>
      <c r="L23" s="50">
        <v>6000</v>
      </c>
      <c r="M23" s="50">
        <v>6000</v>
      </c>
      <c r="N23" s="50">
        <v>0</v>
      </c>
      <c r="O23" s="18"/>
    </row>
    <row r="24" spans="1:15" x14ac:dyDescent="0.25">
      <c r="A24" s="77" t="s">
        <v>51</v>
      </c>
      <c r="B24" s="51" t="s">
        <v>232</v>
      </c>
      <c r="C24" s="50">
        <v>0</v>
      </c>
      <c r="D24" s="50">
        <v>5230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0</v>
      </c>
      <c r="L24" s="50">
        <v>0</v>
      </c>
      <c r="M24" s="50">
        <v>0</v>
      </c>
      <c r="N24" s="50">
        <v>0</v>
      </c>
      <c r="O24" s="18"/>
    </row>
  </sheetData>
  <mergeCells count="7">
    <mergeCell ref="A1:C2"/>
    <mergeCell ref="D1:O1"/>
    <mergeCell ref="D2:O2"/>
    <mergeCell ref="A3:B3"/>
    <mergeCell ref="C3:O3"/>
    <mergeCell ref="A4:B4"/>
    <mergeCell ref="C4:O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4"/>
  <sheetViews>
    <sheetView topLeftCell="A4" workbookViewId="0">
      <selection activeCell="E13" sqref="E13"/>
    </sheetView>
  </sheetViews>
  <sheetFormatPr baseColWidth="10" defaultRowHeight="15" x14ac:dyDescent="0.25"/>
  <cols>
    <col min="1" max="1" width="7.42578125" customWidth="1"/>
    <col min="2" max="2" width="8.140625" style="23" customWidth="1"/>
    <col min="3" max="3" width="37.28515625" customWidth="1"/>
    <col min="4" max="15" width="9.7109375" customWidth="1"/>
    <col min="16" max="16" width="13.42578125" style="19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20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21"/>
    </row>
    <row r="4" spans="2:16" ht="25.5" customHeight="1" x14ac:dyDescent="0.35">
      <c r="B4" s="90" t="s">
        <v>16</v>
      </c>
      <c r="C4" s="91"/>
      <c r="D4" s="99" t="s">
        <v>53</v>
      </c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21"/>
    </row>
    <row r="5" spans="2:16" ht="29.25" customHeight="1" x14ac:dyDescent="0.3">
      <c r="B5" s="90" t="s">
        <v>17</v>
      </c>
      <c r="C5" s="91"/>
      <c r="D5" s="92" t="s">
        <v>22</v>
      </c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3"/>
    </row>
    <row r="6" spans="2:16" ht="18.75" customHeight="1" x14ac:dyDescent="0.25">
      <c r="B6" s="7"/>
      <c r="C6" s="8"/>
      <c r="D6" s="8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22"/>
    </row>
    <row r="7" spans="2:16" ht="27" customHeight="1" x14ac:dyDescent="0.25">
      <c r="B7" s="14" t="s">
        <v>1</v>
      </c>
      <c r="C7" s="15" t="s">
        <v>2</v>
      </c>
      <c r="D7" s="15" t="s">
        <v>3</v>
      </c>
      <c r="E7" s="15" t="s">
        <v>4</v>
      </c>
      <c r="F7" s="15" t="s">
        <v>5</v>
      </c>
      <c r="G7" s="15" t="s">
        <v>6</v>
      </c>
      <c r="H7" s="15" t="s">
        <v>7</v>
      </c>
      <c r="I7" s="15" t="s">
        <v>8</v>
      </c>
      <c r="J7" s="15" t="s">
        <v>9</v>
      </c>
      <c r="K7" s="15" t="s">
        <v>10</v>
      </c>
      <c r="L7" s="15" t="s">
        <v>11</v>
      </c>
      <c r="M7" s="15" t="s">
        <v>12</v>
      </c>
      <c r="N7" s="15" t="s">
        <v>13</v>
      </c>
      <c r="O7" s="16" t="s">
        <v>14</v>
      </c>
      <c r="P7" s="17" t="s">
        <v>15</v>
      </c>
    </row>
    <row r="8" spans="2:16" ht="30.75" customHeight="1" x14ac:dyDescent="0.25">
      <c r="B8" s="6">
        <v>30000</v>
      </c>
      <c r="C8" s="5" t="s">
        <v>20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2"/>
      <c r="P8" s="26"/>
    </row>
    <row r="9" spans="2:16" ht="30.75" customHeight="1" x14ac:dyDescent="0.25">
      <c r="B9" s="24" t="s">
        <v>41</v>
      </c>
      <c r="C9" s="9" t="s">
        <v>42</v>
      </c>
      <c r="D9" s="36">
        <v>0</v>
      </c>
      <c r="E9" s="11">
        <v>0</v>
      </c>
      <c r="F9" s="11">
        <v>6000</v>
      </c>
      <c r="G9" s="11">
        <v>6000</v>
      </c>
      <c r="H9" s="11">
        <v>6000</v>
      </c>
      <c r="I9" s="11">
        <v>6000</v>
      </c>
      <c r="J9" s="11">
        <v>6000</v>
      </c>
      <c r="K9" s="11">
        <v>6000</v>
      </c>
      <c r="L9" s="11">
        <v>6000</v>
      </c>
      <c r="M9" s="11">
        <v>0</v>
      </c>
      <c r="N9" s="11">
        <v>0</v>
      </c>
      <c r="O9" s="11">
        <v>0</v>
      </c>
      <c r="P9" s="28">
        <f>SUM(E9:O9)</f>
        <v>42000</v>
      </c>
    </row>
    <row r="10" spans="2:16" ht="52.5" customHeight="1" x14ac:dyDescent="0.25">
      <c r="B10" s="24" t="s">
        <v>43</v>
      </c>
      <c r="C10" s="9" t="s">
        <v>44</v>
      </c>
      <c r="D10" s="36">
        <v>0</v>
      </c>
      <c r="E10" s="11">
        <v>0</v>
      </c>
      <c r="F10" s="11">
        <v>20000</v>
      </c>
      <c r="G10" s="11">
        <v>0</v>
      </c>
      <c r="H10" s="11">
        <v>10000</v>
      </c>
      <c r="I10" s="11">
        <v>0</v>
      </c>
      <c r="J10" s="11">
        <v>0</v>
      </c>
      <c r="K10" s="11">
        <v>0</v>
      </c>
      <c r="L10" s="11">
        <v>10000</v>
      </c>
      <c r="M10" s="11">
        <v>0</v>
      </c>
      <c r="N10" s="11">
        <v>0</v>
      </c>
      <c r="O10" s="11">
        <v>0</v>
      </c>
      <c r="P10" s="28">
        <f t="shared" ref="P10:P14" si="0">SUM(E10:O10)</f>
        <v>40000</v>
      </c>
    </row>
    <row r="11" spans="2:16" ht="46.5" customHeight="1" x14ac:dyDescent="0.25">
      <c r="B11" s="24" t="s">
        <v>45</v>
      </c>
      <c r="C11" s="9" t="s">
        <v>46</v>
      </c>
      <c r="D11" s="36">
        <v>0</v>
      </c>
      <c r="E11" s="11">
        <v>2000</v>
      </c>
      <c r="F11" s="11">
        <v>0</v>
      </c>
      <c r="G11" s="11">
        <v>2000</v>
      </c>
      <c r="H11" s="11">
        <v>0</v>
      </c>
      <c r="I11" s="11">
        <v>2000</v>
      </c>
      <c r="J11" s="11">
        <v>2000</v>
      </c>
      <c r="K11" s="11">
        <v>0</v>
      </c>
      <c r="L11" s="11">
        <v>2000</v>
      </c>
      <c r="M11" s="11">
        <v>0</v>
      </c>
      <c r="N11" s="11">
        <v>0</v>
      </c>
      <c r="O11" s="11">
        <v>0</v>
      </c>
      <c r="P11" s="28">
        <f t="shared" si="0"/>
        <v>10000</v>
      </c>
    </row>
    <row r="12" spans="2:16" ht="30.75" customHeight="1" x14ac:dyDescent="0.25">
      <c r="B12" s="24" t="s">
        <v>47</v>
      </c>
      <c r="C12" s="9" t="s">
        <v>48</v>
      </c>
      <c r="D12" s="36">
        <v>0</v>
      </c>
      <c r="E12" s="11">
        <v>0</v>
      </c>
      <c r="F12" s="11">
        <v>2500</v>
      </c>
      <c r="G12" s="11">
        <v>0</v>
      </c>
      <c r="H12" s="11">
        <v>0</v>
      </c>
      <c r="I12" s="11">
        <v>0</v>
      </c>
      <c r="J12" s="11">
        <v>0</v>
      </c>
      <c r="K12" s="11">
        <v>2500</v>
      </c>
      <c r="L12" s="11">
        <v>0</v>
      </c>
      <c r="M12" s="11">
        <v>0</v>
      </c>
      <c r="N12" s="11">
        <v>0</v>
      </c>
      <c r="O12" s="11">
        <v>0</v>
      </c>
      <c r="P12" s="28">
        <f t="shared" si="0"/>
        <v>5000</v>
      </c>
    </row>
    <row r="13" spans="2:16" ht="30.75" customHeight="1" x14ac:dyDescent="0.25">
      <c r="B13" s="24" t="s">
        <v>49</v>
      </c>
      <c r="C13" s="10" t="s">
        <v>50</v>
      </c>
      <c r="D13" s="36">
        <v>0</v>
      </c>
      <c r="E13" s="11">
        <v>0</v>
      </c>
      <c r="F13" s="11">
        <v>34403</v>
      </c>
      <c r="G13" s="11">
        <v>0</v>
      </c>
      <c r="H13" s="11"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1">
        <v>0</v>
      </c>
      <c r="P13" s="28">
        <f t="shared" si="0"/>
        <v>34403</v>
      </c>
    </row>
    <row r="14" spans="2:16" ht="30.75" customHeight="1" x14ac:dyDescent="0.25">
      <c r="B14" s="24" t="s">
        <v>51</v>
      </c>
      <c r="C14" s="9" t="s">
        <v>52</v>
      </c>
      <c r="D14" s="36">
        <v>0</v>
      </c>
      <c r="E14" s="11">
        <v>2000</v>
      </c>
      <c r="F14" s="11">
        <v>2000</v>
      </c>
      <c r="G14" s="11">
        <v>2000</v>
      </c>
      <c r="H14" s="11">
        <v>2000</v>
      </c>
      <c r="I14" s="11">
        <v>2000</v>
      </c>
      <c r="J14" s="11">
        <v>2000</v>
      </c>
      <c r="K14" s="11">
        <v>2000</v>
      </c>
      <c r="L14" s="11">
        <v>2000</v>
      </c>
      <c r="M14" s="11">
        <v>3427</v>
      </c>
      <c r="N14" s="11">
        <v>0</v>
      </c>
      <c r="O14" s="11">
        <v>0</v>
      </c>
      <c r="P14" s="28">
        <f t="shared" si="0"/>
        <v>19427</v>
      </c>
    </row>
    <row r="15" spans="2:16" ht="30.75" customHeight="1" x14ac:dyDescent="0.25">
      <c r="B15" s="27"/>
      <c r="C15" s="10"/>
      <c r="D15" s="18"/>
      <c r="E15" s="11"/>
      <c r="F15" s="11"/>
      <c r="G15" s="11"/>
      <c r="H15" s="11"/>
      <c r="I15" s="11"/>
      <c r="J15" s="11"/>
      <c r="K15" s="11"/>
      <c r="L15" s="11"/>
      <c r="M15" s="11"/>
      <c r="N15" s="18"/>
      <c r="O15" s="18"/>
      <c r="P15" s="28">
        <f>SUM(P9:P14)</f>
        <v>150830</v>
      </c>
    </row>
    <row r="16" spans="2:16" ht="30.75" customHeight="1" thickBot="1" x14ac:dyDescent="0.3">
      <c r="B16" s="29"/>
      <c r="C16" s="12"/>
      <c r="D16" s="30"/>
      <c r="E16" s="13"/>
      <c r="F16" s="13"/>
      <c r="G16" s="13"/>
      <c r="H16" s="13"/>
      <c r="I16" s="13"/>
      <c r="J16" s="13"/>
      <c r="K16" s="13"/>
      <c r="L16" s="13"/>
      <c r="M16" s="13"/>
      <c r="N16" s="30"/>
      <c r="O16" s="30"/>
      <c r="P16" s="31"/>
    </row>
    <row r="17" spans="2:12" x14ac:dyDescent="0.25"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</row>
    <row r="18" spans="2:12" x14ac:dyDescent="0.25">
      <c r="B18" s="25"/>
      <c r="C18" s="1"/>
      <c r="D18" s="1"/>
      <c r="E18" s="1"/>
      <c r="F18" s="1"/>
      <c r="G18" s="1"/>
      <c r="H18" s="1"/>
      <c r="I18" s="1"/>
      <c r="J18" s="1"/>
      <c r="K18" s="1"/>
      <c r="L18" s="1"/>
    </row>
    <row r="19" spans="2:12" x14ac:dyDescent="0.25">
      <c r="B19" s="25"/>
      <c r="C19" s="1"/>
      <c r="D19" s="1"/>
      <c r="E19" s="1"/>
      <c r="F19" s="1"/>
      <c r="G19" s="1"/>
      <c r="H19" s="1"/>
      <c r="I19" s="1"/>
      <c r="J19" s="1"/>
      <c r="K19" s="1"/>
      <c r="L19" s="1"/>
    </row>
    <row r="20" spans="2:12" x14ac:dyDescent="0.25">
      <c r="B20" s="25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2:12" x14ac:dyDescent="0.25">
      <c r="B21" s="25"/>
      <c r="C21" s="1"/>
      <c r="D21" s="1"/>
      <c r="E21" s="1"/>
      <c r="F21" s="1"/>
      <c r="G21" s="1"/>
      <c r="H21" s="1"/>
      <c r="I21" s="1"/>
      <c r="J21" s="1"/>
      <c r="K21" s="1"/>
      <c r="L21" s="1"/>
    </row>
    <row r="22" spans="2:12" x14ac:dyDescent="0.25">
      <c r="B22" s="25"/>
      <c r="C22" s="1"/>
      <c r="D22" s="1"/>
      <c r="E22" s="1"/>
      <c r="F22" s="1"/>
      <c r="G22" s="1"/>
      <c r="H22" s="1"/>
      <c r="I22" s="1"/>
      <c r="J22" s="1"/>
      <c r="K22" s="1"/>
      <c r="L22" s="1"/>
    </row>
    <row r="23" spans="2:12" x14ac:dyDescent="0.25">
      <c r="B23" s="25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2" x14ac:dyDescent="0.25">
      <c r="B24" s="25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2" x14ac:dyDescent="0.25">
      <c r="B25" s="25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2" x14ac:dyDescent="0.25">
      <c r="B26" s="25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2:12" x14ac:dyDescent="0.25">
      <c r="B27" s="25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2" x14ac:dyDescent="0.25">
      <c r="B28" s="25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2" x14ac:dyDescent="0.25">
      <c r="B29" s="25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2" x14ac:dyDescent="0.25">
      <c r="B30" s="2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2" x14ac:dyDescent="0.25"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2" x14ac:dyDescent="0.25">
      <c r="B32" s="2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2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25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25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25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2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25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25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25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25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25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25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7">
    <mergeCell ref="D5:P5"/>
    <mergeCell ref="B2:D3"/>
    <mergeCell ref="E2:O2"/>
    <mergeCell ref="E3:O3"/>
    <mergeCell ref="B4:C4"/>
    <mergeCell ref="D4:O4"/>
    <mergeCell ref="B5:C5"/>
  </mergeCells>
  <printOptions horizontalCentered="1"/>
  <pageMargins left="0.31496062992125984" right="0.11811023622047245" top="0.74803149606299213" bottom="0.74803149606299213" header="0.31496062992125984" footer="0.31496062992125984"/>
  <pageSetup scale="73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topLeftCell="B1" zoomScale="80" zoomScaleNormal="80" workbookViewId="0">
      <selection activeCell="C13" sqref="C13"/>
    </sheetView>
  </sheetViews>
  <sheetFormatPr baseColWidth="10" defaultRowHeight="15" x14ac:dyDescent="0.25"/>
  <cols>
    <col min="1" max="1" width="3.85546875" customWidth="1"/>
    <col min="2" max="2" width="9" customWidth="1"/>
    <col min="3" max="3" width="58.42578125" customWidth="1"/>
    <col min="4" max="4" width="13.7109375" customWidth="1"/>
    <col min="5" max="5" width="12.42578125" customWidth="1"/>
    <col min="6" max="6" width="12.85546875" customWidth="1"/>
    <col min="7" max="7" width="12.42578125" customWidth="1"/>
    <col min="8" max="8" width="12.28515625" customWidth="1"/>
    <col min="9" max="9" width="13.28515625" customWidth="1"/>
    <col min="10" max="10" width="13" customWidth="1"/>
    <col min="11" max="11" width="12.7109375" customWidth="1"/>
    <col min="12" max="12" width="13.140625" customWidth="1"/>
    <col min="13" max="13" width="13.7109375" customWidth="1"/>
    <col min="14" max="14" width="13.5703125" customWidth="1"/>
    <col min="15" max="15" width="13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5.5" customHeight="1" x14ac:dyDescent="0.35">
      <c r="B4" s="90" t="s">
        <v>16</v>
      </c>
      <c r="C4" s="91"/>
      <c r="D4" s="100" t="s">
        <v>67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6"/>
    </row>
    <row r="5" spans="2:16" ht="29.25" customHeight="1" x14ac:dyDescent="0.35">
      <c r="B5" s="90" t="s">
        <v>17</v>
      </c>
      <c r="C5" s="91"/>
      <c r="D5" s="101" t="s">
        <v>71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56"/>
    </row>
    <row r="6" spans="2:16" ht="18.75" customHeight="1" x14ac:dyDescent="0.25">
      <c r="B6" s="44"/>
      <c r="C6" s="45"/>
      <c r="D6" s="45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70"/>
      <c r="E8" s="71"/>
      <c r="F8" s="71"/>
      <c r="G8" s="71"/>
      <c r="H8" s="71"/>
      <c r="I8" s="71"/>
      <c r="J8" s="71"/>
      <c r="K8" s="71"/>
      <c r="L8" s="71"/>
      <c r="M8" s="70"/>
      <c r="N8" s="70"/>
      <c r="O8" s="72"/>
      <c r="P8" s="63"/>
    </row>
    <row r="9" spans="2:16" x14ac:dyDescent="0.25">
      <c r="B9" s="54">
        <v>21101</v>
      </c>
      <c r="C9" s="73" t="s">
        <v>72</v>
      </c>
      <c r="D9" s="50">
        <v>300</v>
      </c>
      <c r="E9" s="50">
        <v>37000</v>
      </c>
      <c r="F9" s="50">
        <v>37000</v>
      </c>
      <c r="G9" s="50">
        <v>37000</v>
      </c>
      <c r="H9" s="50">
        <v>37000</v>
      </c>
      <c r="I9" s="50">
        <v>37000</v>
      </c>
      <c r="J9" s="50">
        <v>37000</v>
      </c>
      <c r="K9" s="50">
        <v>37000</v>
      </c>
      <c r="L9" s="50">
        <v>37000</v>
      </c>
      <c r="M9" s="50">
        <v>37000</v>
      </c>
      <c r="N9" s="50">
        <v>37000</v>
      </c>
      <c r="O9" s="50">
        <v>0</v>
      </c>
      <c r="P9" s="74">
        <f>D9+E9+F9+G9+H9+I9+J9+K9+L9+M9+N9</f>
        <v>370300</v>
      </c>
    </row>
    <row r="10" spans="2:16" x14ac:dyDescent="0.25">
      <c r="B10" s="54">
        <v>21201</v>
      </c>
      <c r="C10" s="73" t="s">
        <v>73</v>
      </c>
      <c r="D10" s="50">
        <v>0</v>
      </c>
      <c r="E10" s="50">
        <v>570</v>
      </c>
      <c r="F10" s="50">
        <v>570</v>
      </c>
      <c r="G10" s="50">
        <v>570</v>
      </c>
      <c r="H10" s="50">
        <v>570</v>
      </c>
      <c r="I10" s="50">
        <v>570</v>
      </c>
      <c r="J10" s="50">
        <v>570</v>
      </c>
      <c r="K10" s="50">
        <v>570</v>
      </c>
      <c r="L10" s="50">
        <v>570</v>
      </c>
      <c r="M10" s="50">
        <v>570</v>
      </c>
      <c r="N10" s="50">
        <v>570</v>
      </c>
      <c r="O10" s="50">
        <v>0</v>
      </c>
      <c r="P10" s="75">
        <f>D10+E10+F10+G10+H10+I10+J10+K10+L10+M10+N10+O10</f>
        <v>5700</v>
      </c>
    </row>
    <row r="11" spans="2:16" x14ac:dyDescent="0.25">
      <c r="B11" s="54">
        <v>21401</v>
      </c>
      <c r="C11" s="76" t="s">
        <v>74</v>
      </c>
      <c r="D11" s="50">
        <v>0</v>
      </c>
      <c r="E11" s="50">
        <v>5650</v>
      </c>
      <c r="F11" s="50">
        <v>5650</v>
      </c>
      <c r="G11" s="50">
        <v>5650</v>
      </c>
      <c r="H11" s="50">
        <v>5650</v>
      </c>
      <c r="I11" s="50">
        <v>5650</v>
      </c>
      <c r="J11" s="50">
        <v>5650</v>
      </c>
      <c r="K11" s="50">
        <v>5650</v>
      </c>
      <c r="L11" s="50">
        <v>5650</v>
      </c>
      <c r="M11" s="50">
        <v>5650</v>
      </c>
      <c r="N11" s="50">
        <v>5650</v>
      </c>
      <c r="O11" s="50">
        <v>0</v>
      </c>
      <c r="P11" s="74">
        <f t="shared" ref="P11:P20" si="0">D11+E11+F11+G11+H11+I11+J11+K11+L11+M11+N11+O11</f>
        <v>56500</v>
      </c>
    </row>
    <row r="12" spans="2:16" x14ac:dyDescent="0.25">
      <c r="B12" s="54">
        <v>21601</v>
      </c>
      <c r="C12" s="51" t="s">
        <v>75</v>
      </c>
      <c r="D12" s="50">
        <v>0</v>
      </c>
      <c r="E12" s="50">
        <v>26000</v>
      </c>
      <c r="F12" s="50">
        <v>26000</v>
      </c>
      <c r="G12" s="50">
        <v>26000</v>
      </c>
      <c r="H12" s="50">
        <v>26000</v>
      </c>
      <c r="I12" s="50">
        <v>26000</v>
      </c>
      <c r="J12" s="50">
        <v>26000</v>
      </c>
      <c r="K12" s="50">
        <v>26000</v>
      </c>
      <c r="L12" s="50">
        <v>26000</v>
      </c>
      <c r="M12" s="50">
        <v>26000</v>
      </c>
      <c r="N12" s="50">
        <v>26000</v>
      </c>
      <c r="O12" s="50">
        <v>0</v>
      </c>
      <c r="P12" s="74">
        <f t="shared" si="0"/>
        <v>260000</v>
      </c>
    </row>
    <row r="13" spans="2:16" x14ac:dyDescent="0.25">
      <c r="B13" s="54">
        <v>22104</v>
      </c>
      <c r="C13" s="51" t="s">
        <v>76</v>
      </c>
      <c r="D13" s="50">
        <v>0</v>
      </c>
      <c r="E13" s="50">
        <v>27588</v>
      </c>
      <c r="F13" s="50">
        <v>27588</v>
      </c>
      <c r="G13" s="50">
        <v>27588</v>
      </c>
      <c r="H13" s="50">
        <v>27588</v>
      </c>
      <c r="I13" s="50">
        <v>27588</v>
      </c>
      <c r="J13" s="50">
        <v>27588</v>
      </c>
      <c r="K13" s="50">
        <v>27588</v>
      </c>
      <c r="L13" s="50">
        <v>27588</v>
      </c>
      <c r="M13" s="50">
        <v>27588</v>
      </c>
      <c r="N13" s="50">
        <v>27588</v>
      </c>
      <c r="O13" s="50">
        <v>0</v>
      </c>
      <c r="P13" s="74">
        <f t="shared" si="0"/>
        <v>275880</v>
      </c>
    </row>
    <row r="14" spans="2:16" x14ac:dyDescent="0.25">
      <c r="B14" s="54">
        <v>22105</v>
      </c>
      <c r="C14" s="51" t="s">
        <v>77</v>
      </c>
      <c r="D14" s="50">
        <v>0</v>
      </c>
      <c r="E14" s="50">
        <v>5700</v>
      </c>
      <c r="F14" s="50">
        <v>5700</v>
      </c>
      <c r="G14" s="50">
        <v>5700</v>
      </c>
      <c r="H14" s="50">
        <v>5700</v>
      </c>
      <c r="I14" s="50">
        <v>5700</v>
      </c>
      <c r="J14" s="50">
        <v>5700</v>
      </c>
      <c r="K14" s="50">
        <v>5700</v>
      </c>
      <c r="L14" s="50">
        <v>5700</v>
      </c>
      <c r="M14" s="50">
        <v>5700</v>
      </c>
      <c r="N14" s="50">
        <v>5700</v>
      </c>
      <c r="O14" s="50">
        <v>0</v>
      </c>
      <c r="P14" s="74">
        <f t="shared" si="0"/>
        <v>57000</v>
      </c>
    </row>
    <row r="15" spans="2:16" x14ac:dyDescent="0.25">
      <c r="B15" s="54">
        <v>22106</v>
      </c>
      <c r="C15" s="51" t="s">
        <v>78</v>
      </c>
      <c r="D15" s="50">
        <v>0</v>
      </c>
      <c r="E15" s="50">
        <v>18400</v>
      </c>
      <c r="F15" s="50">
        <v>18400</v>
      </c>
      <c r="G15" s="50">
        <v>18400</v>
      </c>
      <c r="H15" s="50">
        <v>18400</v>
      </c>
      <c r="I15" s="50">
        <v>18400</v>
      </c>
      <c r="J15" s="50">
        <v>18400</v>
      </c>
      <c r="K15" s="50">
        <v>18400</v>
      </c>
      <c r="L15" s="50">
        <v>18400</v>
      </c>
      <c r="M15" s="50">
        <v>18400</v>
      </c>
      <c r="N15" s="50">
        <v>18400</v>
      </c>
      <c r="O15" s="50">
        <v>0</v>
      </c>
      <c r="P15" s="74">
        <f t="shared" si="0"/>
        <v>184000</v>
      </c>
    </row>
    <row r="16" spans="2:16" x14ac:dyDescent="0.25">
      <c r="B16" s="54">
        <v>22201</v>
      </c>
      <c r="C16" s="51" t="s">
        <v>79</v>
      </c>
      <c r="D16" s="50">
        <v>0</v>
      </c>
      <c r="E16" s="50">
        <v>28000</v>
      </c>
      <c r="F16" s="50">
        <v>28000</v>
      </c>
      <c r="G16" s="50">
        <v>28000</v>
      </c>
      <c r="H16" s="50">
        <v>28000</v>
      </c>
      <c r="I16" s="50">
        <v>28000</v>
      </c>
      <c r="J16" s="50">
        <v>28000</v>
      </c>
      <c r="K16" s="50">
        <v>28000</v>
      </c>
      <c r="L16" s="50">
        <v>28000</v>
      </c>
      <c r="M16" s="50">
        <v>28000</v>
      </c>
      <c r="N16" s="50">
        <v>28000</v>
      </c>
      <c r="O16" s="50">
        <v>0</v>
      </c>
      <c r="P16" s="74">
        <f t="shared" si="0"/>
        <v>280000</v>
      </c>
    </row>
    <row r="17" spans="2:16" ht="17.25" customHeight="1" x14ac:dyDescent="0.25">
      <c r="B17" s="54">
        <v>22301</v>
      </c>
      <c r="C17" s="51" t="s">
        <v>80</v>
      </c>
      <c r="D17" s="50">
        <v>0</v>
      </c>
      <c r="E17" s="50">
        <v>0</v>
      </c>
      <c r="F17" s="50">
        <v>2170</v>
      </c>
      <c r="G17" s="50">
        <v>0</v>
      </c>
      <c r="H17" s="50">
        <v>0</v>
      </c>
      <c r="I17" s="50">
        <v>0</v>
      </c>
      <c r="J17" s="50">
        <v>5000</v>
      </c>
      <c r="K17" s="50">
        <v>0</v>
      </c>
      <c r="L17" s="50">
        <v>0</v>
      </c>
      <c r="M17" s="50">
        <v>0</v>
      </c>
      <c r="N17" s="50">
        <v>0</v>
      </c>
      <c r="O17" s="50">
        <v>0</v>
      </c>
      <c r="P17" s="74">
        <f t="shared" si="0"/>
        <v>7170</v>
      </c>
    </row>
    <row r="18" spans="2:16" x14ac:dyDescent="0.25">
      <c r="B18" s="54">
        <v>26101</v>
      </c>
      <c r="C18" s="51" t="s">
        <v>81</v>
      </c>
      <c r="D18" s="50">
        <v>2826847</v>
      </c>
      <c r="E18" s="50">
        <v>2826846</v>
      </c>
      <c r="F18" s="50">
        <v>2826846</v>
      </c>
      <c r="G18" s="50">
        <v>2826846</v>
      </c>
      <c r="H18" s="50">
        <v>2826846</v>
      </c>
      <c r="I18" s="50">
        <v>2826846</v>
      </c>
      <c r="J18" s="50">
        <v>2826846</v>
      </c>
      <c r="K18" s="50">
        <v>2826846</v>
      </c>
      <c r="L18" s="50">
        <v>2826846</v>
      </c>
      <c r="M18" s="50">
        <v>2826846</v>
      </c>
      <c r="N18" s="50">
        <v>2826846</v>
      </c>
      <c r="O18" s="50">
        <v>2826846</v>
      </c>
      <c r="P18" s="74">
        <f t="shared" si="0"/>
        <v>33922153</v>
      </c>
    </row>
    <row r="19" spans="2:16" x14ac:dyDescent="0.25">
      <c r="B19" s="54">
        <v>29201</v>
      </c>
      <c r="C19" s="51" t="s">
        <v>82</v>
      </c>
      <c r="D19" s="50">
        <v>0</v>
      </c>
      <c r="E19" s="50">
        <v>31231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50000</v>
      </c>
      <c r="L19" s="50">
        <v>0</v>
      </c>
      <c r="M19" s="50">
        <v>0</v>
      </c>
      <c r="N19" s="50">
        <v>0</v>
      </c>
      <c r="O19" s="50">
        <v>0</v>
      </c>
      <c r="P19" s="74">
        <f t="shared" si="0"/>
        <v>81231</v>
      </c>
    </row>
    <row r="20" spans="2:16" x14ac:dyDescent="0.25">
      <c r="B20" s="54">
        <v>29601</v>
      </c>
      <c r="C20" s="77" t="s">
        <v>83</v>
      </c>
      <c r="D20" s="50">
        <v>509756</v>
      </c>
      <c r="E20" s="50">
        <v>509749</v>
      </c>
      <c r="F20" s="50">
        <v>509749</v>
      </c>
      <c r="G20" s="50">
        <v>509749</v>
      </c>
      <c r="H20" s="50">
        <v>509749</v>
      </c>
      <c r="I20" s="50">
        <v>509749</v>
      </c>
      <c r="J20" s="50">
        <v>509749</v>
      </c>
      <c r="K20" s="50">
        <v>509749</v>
      </c>
      <c r="L20" s="50">
        <v>509749</v>
      </c>
      <c r="M20" s="50">
        <v>509749</v>
      </c>
      <c r="N20" s="50">
        <v>509749</v>
      </c>
      <c r="O20" s="50">
        <v>509749</v>
      </c>
      <c r="P20" s="74">
        <f t="shared" si="0"/>
        <v>6116995</v>
      </c>
    </row>
    <row r="21" spans="2:16" x14ac:dyDescent="0.25">
      <c r="B21" s="54">
        <v>29602</v>
      </c>
      <c r="C21" s="51" t="s">
        <v>84</v>
      </c>
      <c r="D21" s="50">
        <v>0</v>
      </c>
      <c r="E21" s="50">
        <v>0</v>
      </c>
      <c r="F21" s="50">
        <v>0</v>
      </c>
      <c r="G21" s="50">
        <v>509749</v>
      </c>
      <c r="H21" s="50">
        <v>0</v>
      </c>
      <c r="I21" s="50">
        <v>0</v>
      </c>
      <c r="J21" s="50">
        <v>0</v>
      </c>
      <c r="K21" s="50">
        <v>0</v>
      </c>
      <c r="L21" s="50">
        <v>0</v>
      </c>
      <c r="M21" s="50">
        <v>0</v>
      </c>
      <c r="N21" s="50">
        <v>0</v>
      </c>
      <c r="O21" s="50">
        <v>0</v>
      </c>
      <c r="P21" s="78">
        <v>509749</v>
      </c>
    </row>
    <row r="22" spans="2:16" ht="15.75" thickBot="1" x14ac:dyDescent="0.3">
      <c r="B22" s="49" t="s">
        <v>85</v>
      </c>
      <c r="C22" s="79" t="s">
        <v>85</v>
      </c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1"/>
      <c r="P22" s="82"/>
    </row>
    <row r="23" spans="2:16" ht="5.25" customHeight="1" x14ac:dyDescent="0.25">
      <c r="B23" s="83"/>
      <c r="C23" s="83"/>
      <c r="D23" s="84"/>
      <c r="E23" s="84"/>
      <c r="F23" s="84"/>
      <c r="G23" s="84"/>
      <c r="H23" s="84"/>
      <c r="I23" s="84"/>
      <c r="J23" s="84"/>
      <c r="K23" s="84"/>
      <c r="L23" s="84"/>
      <c r="M23" s="85"/>
      <c r="N23" s="85"/>
      <c r="O23" s="85"/>
      <c r="P23" s="85"/>
    </row>
    <row r="24" spans="2:16" ht="7.5" customHeight="1" x14ac:dyDescent="0.25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6" ht="26.25" x14ac:dyDescent="0.4">
      <c r="B26" s="1"/>
      <c r="C26" s="86"/>
      <c r="D26" s="1"/>
      <c r="E26" s="1"/>
      <c r="F26" s="1"/>
      <c r="G26" s="1"/>
      <c r="H26" s="1"/>
      <c r="I26" s="1"/>
      <c r="J26" s="1"/>
      <c r="K26" s="1"/>
      <c r="L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25">
      <c r="B28" s="1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9"/>
    </row>
    <row r="29" spans="2:16" x14ac:dyDescent="0.25">
      <c r="B29" s="1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9"/>
    </row>
    <row r="30" spans="2:16" x14ac:dyDescent="0.25">
      <c r="B30" s="1"/>
      <c r="C30" s="87"/>
      <c r="D30" s="88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9"/>
    </row>
    <row r="31" spans="2:16" x14ac:dyDescent="0.25">
      <c r="B31" s="1"/>
      <c r="C31" s="87"/>
      <c r="D31" s="88"/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9"/>
    </row>
    <row r="32" spans="2:16" x14ac:dyDescent="0.25">
      <c r="B32" s="1"/>
      <c r="C32" s="87"/>
      <c r="D32" s="88"/>
      <c r="E32" s="88"/>
      <c r="F32" s="88"/>
      <c r="G32" s="88"/>
      <c r="H32" s="88"/>
      <c r="I32" s="88"/>
      <c r="J32" s="88"/>
      <c r="K32" s="88"/>
      <c r="L32" s="88"/>
      <c r="M32" s="88"/>
      <c r="N32" s="88"/>
      <c r="O32" s="88"/>
      <c r="P32" s="89"/>
    </row>
    <row r="33" spans="2:16" x14ac:dyDescent="0.25">
      <c r="B33" s="1"/>
      <c r="C33" s="87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9"/>
    </row>
    <row r="34" spans="2:16" x14ac:dyDescent="0.25">
      <c r="B34" s="1"/>
      <c r="C34" s="87"/>
      <c r="D34" s="88"/>
      <c r="E34" s="88"/>
      <c r="F34" s="88"/>
      <c r="G34" s="88"/>
      <c r="H34" s="88"/>
      <c r="I34" s="88"/>
      <c r="J34" s="88"/>
      <c r="K34" s="88"/>
      <c r="L34" s="88"/>
      <c r="M34" s="88"/>
      <c r="N34" s="88"/>
      <c r="O34" s="88"/>
      <c r="P34" s="89"/>
    </row>
    <row r="35" spans="2:16" x14ac:dyDescent="0.25">
      <c r="B35" s="1"/>
      <c r="C35" s="87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9"/>
    </row>
    <row r="36" spans="2:16" x14ac:dyDescent="0.25">
      <c r="B36" s="1"/>
      <c r="C36" s="87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89"/>
    </row>
    <row r="37" spans="2:16" x14ac:dyDescent="0.25">
      <c r="B37" s="1"/>
      <c r="C37" s="87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9"/>
    </row>
    <row r="38" spans="2:16" x14ac:dyDescent="0.25">
      <c r="B38" s="1"/>
      <c r="C38" s="87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9"/>
    </row>
    <row r="39" spans="2:16" x14ac:dyDescent="0.25">
      <c r="B39" s="1"/>
      <c r="C39" s="87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89"/>
    </row>
    <row r="40" spans="2:16" x14ac:dyDescent="0.25">
      <c r="B40" s="1"/>
      <c r="C40" s="87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89"/>
    </row>
    <row r="41" spans="2:16" x14ac:dyDescent="0.25">
      <c r="B41" s="1"/>
      <c r="C41" s="87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89"/>
    </row>
    <row r="42" spans="2:16" x14ac:dyDescent="0.25">
      <c r="B42" s="1"/>
      <c r="C42" s="87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</row>
    <row r="43" spans="2:16" x14ac:dyDescent="0.25">
      <c r="B43" s="1"/>
      <c r="C43" s="87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7">
    <mergeCell ref="B5:C5"/>
    <mergeCell ref="D5:O5"/>
    <mergeCell ref="B2:D3"/>
    <mergeCell ref="E2:O2"/>
    <mergeCell ref="E3:O3"/>
    <mergeCell ref="B4:C4"/>
    <mergeCell ref="D4:O4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4"/>
  <sheetViews>
    <sheetView topLeftCell="A4" workbookViewId="0">
      <selection activeCell="D3" sqref="D3:N3"/>
    </sheetView>
  </sheetViews>
  <sheetFormatPr baseColWidth="10" defaultRowHeight="15" x14ac:dyDescent="0.25"/>
  <cols>
    <col min="1" max="1" width="8.85546875" customWidth="1"/>
    <col min="2" max="2" width="32.7109375" style="23" customWidth="1"/>
    <col min="3" max="3" width="14.28515625" customWidth="1"/>
    <col min="4" max="4" width="9.85546875" customWidth="1"/>
    <col min="5" max="5" width="11.140625" customWidth="1"/>
    <col min="6" max="6" width="11.7109375" customWidth="1"/>
    <col min="7" max="7" width="10.42578125" customWidth="1"/>
    <col min="8" max="8" width="11" customWidth="1"/>
    <col min="9" max="9" width="12" customWidth="1"/>
    <col min="10" max="10" width="10.28515625" customWidth="1"/>
    <col min="11" max="11" width="12" customWidth="1"/>
    <col min="12" max="12" width="11" customWidth="1"/>
    <col min="13" max="13" width="11.140625" customWidth="1"/>
    <col min="14" max="14" width="10.28515625" customWidth="1"/>
    <col min="15" max="15" width="14" customWidth="1"/>
    <col min="16" max="16" width="15.42578125" style="19" customWidth="1"/>
  </cols>
  <sheetData>
    <row r="1" spans="1:16" ht="52.5" customHeight="1" thickBot="1" x14ac:dyDescent="0.3">
      <c r="B1"/>
      <c r="P1"/>
    </row>
    <row r="2" spans="1:16" ht="54" customHeight="1" x14ac:dyDescent="0.25">
      <c r="A2" s="94" t="s">
        <v>0</v>
      </c>
      <c r="B2" s="95"/>
      <c r="C2" s="95"/>
      <c r="D2" s="98" t="s">
        <v>18</v>
      </c>
      <c r="E2" s="98"/>
      <c r="F2" s="98"/>
      <c r="G2" s="98"/>
      <c r="H2" s="98"/>
      <c r="I2" s="98"/>
      <c r="J2" s="98"/>
      <c r="K2" s="98"/>
      <c r="L2" s="98"/>
      <c r="M2" s="98"/>
      <c r="N2" s="98"/>
      <c r="O2" s="55"/>
      <c r="P2"/>
    </row>
    <row r="3" spans="1:16" ht="39.75" customHeight="1" x14ac:dyDescent="0.25">
      <c r="A3" s="96"/>
      <c r="B3" s="97"/>
      <c r="C3" s="97"/>
      <c r="D3" s="92" t="s">
        <v>21</v>
      </c>
      <c r="E3" s="92"/>
      <c r="F3" s="92"/>
      <c r="G3" s="92"/>
      <c r="H3" s="92"/>
      <c r="I3" s="92"/>
      <c r="J3" s="92"/>
      <c r="K3" s="92"/>
      <c r="L3" s="92"/>
      <c r="M3" s="92"/>
      <c r="N3" s="92"/>
      <c r="O3" s="56"/>
      <c r="P3"/>
    </row>
    <row r="4" spans="1:16" ht="25.5" customHeight="1" x14ac:dyDescent="0.35">
      <c r="A4" s="90" t="s">
        <v>16</v>
      </c>
      <c r="B4" s="91"/>
      <c r="C4" s="100" t="s">
        <v>67</v>
      </c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56"/>
      <c r="P4"/>
    </row>
    <row r="5" spans="1:16" ht="29.25" customHeight="1" x14ac:dyDescent="0.35">
      <c r="A5" s="90" t="s">
        <v>17</v>
      </c>
      <c r="B5" s="91"/>
      <c r="C5" s="101" t="s">
        <v>68</v>
      </c>
      <c r="D5" s="101"/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56"/>
      <c r="P5"/>
    </row>
    <row r="6" spans="1:16" ht="18.75" customHeight="1" x14ac:dyDescent="0.25">
      <c r="A6" s="42"/>
      <c r="B6" s="43"/>
      <c r="C6" s="43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57"/>
      <c r="P6"/>
    </row>
    <row r="7" spans="1:16" ht="27" customHeight="1" x14ac:dyDescent="0.25">
      <c r="A7" s="58" t="s">
        <v>1</v>
      </c>
      <c r="B7" s="59" t="s">
        <v>2</v>
      </c>
      <c r="C7" s="59" t="s">
        <v>3</v>
      </c>
      <c r="D7" s="59" t="s">
        <v>4</v>
      </c>
      <c r="E7" s="59" t="s">
        <v>69</v>
      </c>
      <c r="F7" s="59" t="s">
        <v>6</v>
      </c>
      <c r="G7" s="59" t="s">
        <v>7</v>
      </c>
      <c r="H7" s="59" t="s">
        <v>8</v>
      </c>
      <c r="I7" s="59" t="s">
        <v>9</v>
      </c>
      <c r="J7" s="59" t="s">
        <v>10</v>
      </c>
      <c r="K7" s="59" t="s">
        <v>11</v>
      </c>
      <c r="L7" s="59" t="s">
        <v>12</v>
      </c>
      <c r="M7" s="59" t="s">
        <v>13</v>
      </c>
      <c r="N7" s="60" t="s">
        <v>14</v>
      </c>
      <c r="O7" s="61" t="s">
        <v>15</v>
      </c>
      <c r="P7"/>
    </row>
    <row r="8" spans="1:16" ht="30.75" customHeight="1" x14ac:dyDescent="0.25">
      <c r="A8" s="6">
        <v>30000</v>
      </c>
      <c r="B8" s="5" t="s">
        <v>70</v>
      </c>
      <c r="C8" s="2"/>
      <c r="D8" s="3"/>
      <c r="E8" s="3"/>
      <c r="F8" s="3"/>
      <c r="G8" s="3"/>
      <c r="H8" s="3"/>
      <c r="I8" s="3"/>
      <c r="J8" s="3"/>
      <c r="K8" s="3"/>
      <c r="L8" s="2"/>
      <c r="M8" s="2"/>
      <c r="N8" s="62"/>
      <c r="O8" s="63"/>
      <c r="P8"/>
    </row>
    <row r="9" spans="1:16" ht="30.75" customHeight="1" x14ac:dyDescent="0.25">
      <c r="A9" s="54">
        <v>31101</v>
      </c>
      <c r="B9" s="51" t="s">
        <v>66</v>
      </c>
      <c r="C9" s="50">
        <v>787144</v>
      </c>
      <c r="D9" s="50">
        <v>787137</v>
      </c>
      <c r="E9" s="50">
        <v>787137</v>
      </c>
      <c r="F9" s="50">
        <v>509749</v>
      </c>
      <c r="G9" s="50">
        <v>787137</v>
      </c>
      <c r="H9" s="50">
        <v>787137</v>
      </c>
      <c r="I9" s="50">
        <v>787137</v>
      </c>
      <c r="J9" s="50">
        <v>787137</v>
      </c>
      <c r="K9" s="50">
        <v>787137</v>
      </c>
      <c r="L9" s="50">
        <v>787137</v>
      </c>
      <c r="M9" s="50">
        <v>787137</v>
      </c>
      <c r="N9" s="50">
        <v>787137</v>
      </c>
      <c r="O9" s="64">
        <f>N9+M9+L9+K9+J9+I9+H9+G9+F9+E9+D9+C9</f>
        <v>9168263</v>
      </c>
      <c r="P9" s="65"/>
    </row>
    <row r="10" spans="1:16" ht="40.5" customHeight="1" x14ac:dyDescent="0.25">
      <c r="A10" s="54">
        <v>31301</v>
      </c>
      <c r="B10" s="53" t="s">
        <v>65</v>
      </c>
      <c r="C10" s="50">
        <v>5833</v>
      </c>
      <c r="D10" s="50">
        <v>5833</v>
      </c>
      <c r="E10" s="50">
        <v>5833</v>
      </c>
      <c r="F10" s="50">
        <v>509749</v>
      </c>
      <c r="G10" s="50">
        <v>5833</v>
      </c>
      <c r="H10" s="50">
        <v>5833</v>
      </c>
      <c r="I10" s="50">
        <v>5833</v>
      </c>
      <c r="J10" s="50">
        <v>5833</v>
      </c>
      <c r="K10" s="50">
        <v>5833</v>
      </c>
      <c r="L10" s="50">
        <v>5833</v>
      </c>
      <c r="M10" s="50">
        <v>5833</v>
      </c>
      <c r="N10" s="50">
        <v>5833</v>
      </c>
      <c r="O10" s="64">
        <f t="shared" ref="O10:O20" si="0">C10+D10+E10+F10+G10+H10+I10+J10+K10+L10+M10+N10</f>
        <v>573912</v>
      </c>
      <c r="P10" s="65"/>
    </row>
    <row r="11" spans="1:16" ht="27.75" customHeight="1" x14ac:dyDescent="0.25">
      <c r="A11" s="54">
        <v>31401</v>
      </c>
      <c r="B11" s="51" t="s">
        <v>64</v>
      </c>
      <c r="C11" s="50">
        <v>37500</v>
      </c>
      <c r="D11" s="50">
        <v>37500</v>
      </c>
      <c r="E11" s="50">
        <v>37500</v>
      </c>
      <c r="F11" s="50">
        <v>509749</v>
      </c>
      <c r="G11" s="50">
        <v>37500</v>
      </c>
      <c r="H11" s="50">
        <v>37500</v>
      </c>
      <c r="I11" s="50">
        <v>37500</v>
      </c>
      <c r="J11" s="50">
        <v>37500</v>
      </c>
      <c r="K11" s="50">
        <v>37500</v>
      </c>
      <c r="L11" s="50">
        <v>37500</v>
      </c>
      <c r="M11" s="50">
        <v>37500</v>
      </c>
      <c r="N11" s="50">
        <v>37500</v>
      </c>
      <c r="O11" s="64">
        <f t="shared" si="0"/>
        <v>922249</v>
      </c>
      <c r="P11" s="65"/>
    </row>
    <row r="12" spans="1:16" ht="30.75" customHeight="1" x14ac:dyDescent="0.25">
      <c r="A12" s="54">
        <v>31501</v>
      </c>
      <c r="B12" s="51" t="s">
        <v>63</v>
      </c>
      <c r="C12" s="50">
        <v>7000</v>
      </c>
      <c r="D12" s="50">
        <v>7000</v>
      </c>
      <c r="E12" s="50">
        <v>7000</v>
      </c>
      <c r="F12" s="50">
        <v>509749</v>
      </c>
      <c r="G12" s="50">
        <v>7000</v>
      </c>
      <c r="H12" s="50">
        <v>7000</v>
      </c>
      <c r="I12" s="50">
        <v>7000</v>
      </c>
      <c r="J12" s="50">
        <v>7000</v>
      </c>
      <c r="K12" s="50">
        <v>7000</v>
      </c>
      <c r="L12" s="50">
        <v>7000</v>
      </c>
      <c r="M12" s="50">
        <v>7000</v>
      </c>
      <c r="N12" s="50">
        <v>7000</v>
      </c>
      <c r="O12" s="64">
        <f t="shared" si="0"/>
        <v>586749</v>
      </c>
      <c r="P12" s="65"/>
    </row>
    <row r="13" spans="1:16" ht="30.75" customHeight="1" x14ac:dyDescent="0.25">
      <c r="A13" s="54">
        <v>32201</v>
      </c>
      <c r="B13" s="53" t="s">
        <v>62</v>
      </c>
      <c r="C13" s="50">
        <v>24905</v>
      </c>
      <c r="D13" s="50">
        <v>24901</v>
      </c>
      <c r="E13" s="50">
        <v>24901</v>
      </c>
      <c r="F13" s="50">
        <v>509749</v>
      </c>
      <c r="G13" s="50">
        <v>24901</v>
      </c>
      <c r="H13" s="50">
        <v>24901</v>
      </c>
      <c r="I13" s="50">
        <v>24901</v>
      </c>
      <c r="J13" s="50">
        <v>24901</v>
      </c>
      <c r="K13" s="50">
        <v>24901</v>
      </c>
      <c r="L13" s="50">
        <v>24901</v>
      </c>
      <c r="M13" s="50">
        <v>24901</v>
      </c>
      <c r="N13" s="50">
        <v>24901</v>
      </c>
      <c r="O13" s="64">
        <f t="shared" si="0"/>
        <v>783664</v>
      </c>
      <c r="P13" s="65"/>
    </row>
    <row r="14" spans="1:16" ht="30.75" customHeight="1" x14ac:dyDescent="0.25">
      <c r="A14" s="54">
        <v>32301</v>
      </c>
      <c r="B14" s="53" t="s">
        <v>61</v>
      </c>
      <c r="C14" s="50">
        <v>62000</v>
      </c>
      <c r="D14" s="50">
        <v>62000</v>
      </c>
      <c r="E14" s="50">
        <v>62000</v>
      </c>
      <c r="F14" s="50">
        <v>509749</v>
      </c>
      <c r="G14" s="50">
        <v>93139</v>
      </c>
      <c r="H14" s="50">
        <v>62000</v>
      </c>
      <c r="I14" s="50">
        <v>62000</v>
      </c>
      <c r="J14" s="50">
        <v>62000</v>
      </c>
      <c r="K14" s="50">
        <v>62000</v>
      </c>
      <c r="L14" s="50">
        <v>62000</v>
      </c>
      <c r="M14" s="50">
        <v>62000</v>
      </c>
      <c r="N14" s="50">
        <v>62000</v>
      </c>
      <c r="O14" s="64">
        <f t="shared" si="0"/>
        <v>1222888</v>
      </c>
      <c r="P14" s="65"/>
    </row>
    <row r="15" spans="1:16" ht="30.75" customHeight="1" x14ac:dyDescent="0.25">
      <c r="A15" s="54">
        <v>34501</v>
      </c>
      <c r="B15" s="51" t="s">
        <v>60</v>
      </c>
      <c r="C15" s="50">
        <v>0</v>
      </c>
      <c r="D15" s="50">
        <v>0</v>
      </c>
      <c r="E15" s="50">
        <v>0</v>
      </c>
      <c r="F15" s="50">
        <v>509749</v>
      </c>
      <c r="G15" s="50">
        <v>0</v>
      </c>
      <c r="H15" s="50">
        <v>0</v>
      </c>
      <c r="I15" s="50">
        <v>950000</v>
      </c>
      <c r="J15" s="50">
        <v>0</v>
      </c>
      <c r="K15" s="50">
        <v>900000</v>
      </c>
      <c r="L15" s="50">
        <v>0</v>
      </c>
      <c r="M15" s="50">
        <v>0</v>
      </c>
      <c r="N15" s="50">
        <v>0</v>
      </c>
      <c r="O15" s="64">
        <f t="shared" si="0"/>
        <v>2359749</v>
      </c>
      <c r="P15" s="65"/>
    </row>
    <row r="16" spans="1:16" ht="30.75" customHeight="1" x14ac:dyDescent="0.25">
      <c r="A16" s="54">
        <v>35101</v>
      </c>
      <c r="B16" s="51" t="s">
        <v>44</v>
      </c>
      <c r="C16" s="50">
        <v>0</v>
      </c>
      <c r="D16" s="50">
        <v>0</v>
      </c>
      <c r="E16" s="50">
        <v>0</v>
      </c>
      <c r="F16" s="50">
        <v>509749</v>
      </c>
      <c r="G16" s="50">
        <v>0</v>
      </c>
      <c r="H16" s="50">
        <v>46000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64">
        <f t="shared" si="0"/>
        <v>555749</v>
      </c>
      <c r="P16" s="65"/>
    </row>
    <row r="17" spans="1:16" ht="42" customHeight="1" x14ac:dyDescent="0.25">
      <c r="A17" s="54">
        <v>35201</v>
      </c>
      <c r="B17" s="53" t="s">
        <v>59</v>
      </c>
      <c r="C17" s="50">
        <v>0</v>
      </c>
      <c r="D17" s="50">
        <v>0</v>
      </c>
      <c r="E17" s="50">
        <v>0</v>
      </c>
      <c r="F17" s="50">
        <v>509749</v>
      </c>
      <c r="G17" s="50">
        <v>0</v>
      </c>
      <c r="H17" s="50">
        <v>176000</v>
      </c>
      <c r="I17" s="50">
        <v>0</v>
      </c>
      <c r="J17" s="50">
        <v>0</v>
      </c>
      <c r="K17" s="50">
        <v>0</v>
      </c>
      <c r="L17" s="50">
        <v>0</v>
      </c>
      <c r="M17" s="50">
        <v>0</v>
      </c>
      <c r="N17" s="50">
        <v>0</v>
      </c>
      <c r="O17" s="64">
        <f t="shared" si="0"/>
        <v>685749</v>
      </c>
      <c r="P17" s="65"/>
    </row>
    <row r="18" spans="1:16" ht="39.75" customHeight="1" x14ac:dyDescent="0.25">
      <c r="A18" s="54">
        <v>35301</v>
      </c>
      <c r="B18" s="53" t="s">
        <v>58</v>
      </c>
      <c r="C18" s="50">
        <v>0</v>
      </c>
      <c r="D18" s="50">
        <v>30000</v>
      </c>
      <c r="E18" s="50">
        <v>30000</v>
      </c>
      <c r="F18" s="50">
        <v>509749</v>
      </c>
      <c r="G18" s="50">
        <v>30000</v>
      </c>
      <c r="H18" s="50">
        <v>30000</v>
      </c>
      <c r="I18" s="50">
        <v>30000</v>
      </c>
      <c r="J18" s="50">
        <v>30000</v>
      </c>
      <c r="K18" s="50">
        <v>30000</v>
      </c>
      <c r="L18" s="50">
        <v>30000</v>
      </c>
      <c r="M18" s="50">
        <v>30000</v>
      </c>
      <c r="N18" s="50">
        <v>0</v>
      </c>
      <c r="O18" s="64">
        <f t="shared" si="0"/>
        <v>779749</v>
      </c>
      <c r="P18" s="65"/>
    </row>
    <row r="19" spans="1:16" ht="38.25" customHeight="1" x14ac:dyDescent="0.25">
      <c r="A19" s="54">
        <v>35501</v>
      </c>
      <c r="B19" s="53" t="s">
        <v>57</v>
      </c>
      <c r="C19" s="50">
        <v>152136</v>
      </c>
      <c r="D19" s="50">
        <v>152136</v>
      </c>
      <c r="E19" s="50">
        <v>152136</v>
      </c>
      <c r="F19" s="50">
        <v>509749</v>
      </c>
      <c r="G19" s="50">
        <v>152136</v>
      </c>
      <c r="H19" s="50">
        <v>152136</v>
      </c>
      <c r="I19" s="50">
        <v>152136</v>
      </c>
      <c r="J19" s="50">
        <v>152136</v>
      </c>
      <c r="K19" s="50">
        <v>152136</v>
      </c>
      <c r="L19" s="50">
        <v>152136</v>
      </c>
      <c r="M19" s="50">
        <v>152136</v>
      </c>
      <c r="N19" s="50">
        <v>152136</v>
      </c>
      <c r="O19" s="64">
        <f t="shared" si="0"/>
        <v>2183245</v>
      </c>
      <c r="P19" s="65"/>
    </row>
    <row r="20" spans="1:16" x14ac:dyDescent="0.25">
      <c r="A20" s="54">
        <v>37501</v>
      </c>
      <c r="B20" s="51" t="s">
        <v>56</v>
      </c>
      <c r="C20" s="50">
        <v>9700</v>
      </c>
      <c r="D20" s="50">
        <v>10000</v>
      </c>
      <c r="E20" s="50">
        <v>10000</v>
      </c>
      <c r="F20" s="50">
        <v>509749</v>
      </c>
      <c r="G20" s="50">
        <v>10000</v>
      </c>
      <c r="H20" s="50">
        <v>10000</v>
      </c>
      <c r="I20" s="50">
        <v>10000</v>
      </c>
      <c r="J20" s="50">
        <v>10000</v>
      </c>
      <c r="K20" s="50">
        <v>10000</v>
      </c>
      <c r="L20" s="50">
        <v>10000</v>
      </c>
      <c r="M20" s="50">
        <v>0</v>
      </c>
      <c r="N20" s="50">
        <v>0</v>
      </c>
      <c r="O20" s="64">
        <f t="shared" si="0"/>
        <v>599449</v>
      </c>
      <c r="P20" s="65"/>
    </row>
    <row r="21" spans="1:16" ht="24.75" customHeight="1" x14ac:dyDescent="0.25">
      <c r="A21" s="54">
        <v>39101</v>
      </c>
      <c r="B21" s="53" t="s">
        <v>55</v>
      </c>
      <c r="C21" s="50">
        <v>0</v>
      </c>
      <c r="D21" s="50">
        <v>0</v>
      </c>
      <c r="E21" s="50">
        <v>0</v>
      </c>
      <c r="F21" s="50">
        <v>509749</v>
      </c>
      <c r="G21" s="50">
        <v>110000</v>
      </c>
      <c r="H21" s="50">
        <v>111690</v>
      </c>
      <c r="I21" s="50">
        <v>110000</v>
      </c>
      <c r="J21" s="50">
        <v>110000</v>
      </c>
      <c r="K21" s="50">
        <v>110000</v>
      </c>
      <c r="L21" s="50">
        <v>0</v>
      </c>
      <c r="M21" s="50">
        <v>0</v>
      </c>
      <c r="N21" s="50">
        <v>0</v>
      </c>
      <c r="O21" s="64">
        <f>C21+D21+F21+E21+G21+H21+I21+J21+K21+L21+M21+N21</f>
        <v>1061439</v>
      </c>
      <c r="P21" s="65"/>
    </row>
    <row r="22" spans="1:16" x14ac:dyDescent="0.25">
      <c r="A22" s="52">
        <v>39201</v>
      </c>
      <c r="B22" s="51" t="s">
        <v>54</v>
      </c>
      <c r="C22" s="50">
        <v>0</v>
      </c>
      <c r="D22" s="50">
        <v>0</v>
      </c>
      <c r="E22" s="50">
        <v>0</v>
      </c>
      <c r="F22" s="50">
        <v>509749</v>
      </c>
      <c r="G22" s="50">
        <v>0</v>
      </c>
      <c r="H22" s="50">
        <v>0</v>
      </c>
      <c r="I22" s="50">
        <v>0</v>
      </c>
      <c r="J22" s="50">
        <v>412295</v>
      </c>
      <c r="K22" s="50">
        <v>0</v>
      </c>
      <c r="L22" s="50">
        <v>0</v>
      </c>
      <c r="M22" s="50">
        <v>0</v>
      </c>
      <c r="N22" s="50">
        <v>0</v>
      </c>
      <c r="O22" s="64">
        <f>C22+D22+E22+F22+G22+H22+I22+J22+K22+L22+M22+N22</f>
        <v>922044</v>
      </c>
      <c r="P22" s="65"/>
    </row>
    <row r="23" spans="1:16" ht="24" customHeight="1" thickBot="1" x14ac:dyDescent="0.3">
      <c r="A23" s="49">
        <v>39903</v>
      </c>
      <c r="B23" s="48" t="s">
        <v>52</v>
      </c>
      <c r="C23" s="46">
        <v>4000</v>
      </c>
      <c r="D23" s="46">
        <v>6000</v>
      </c>
      <c r="E23" s="46">
        <v>4000</v>
      </c>
      <c r="F23" s="46">
        <v>509749</v>
      </c>
      <c r="G23" s="46">
        <v>4000</v>
      </c>
      <c r="H23" s="46">
        <v>4000</v>
      </c>
      <c r="I23" s="46">
        <v>4000</v>
      </c>
      <c r="J23" s="46">
        <v>4000</v>
      </c>
      <c r="K23" s="46">
        <v>4000</v>
      </c>
      <c r="L23" s="46">
        <v>4000</v>
      </c>
      <c r="M23" s="47">
        <v>4000</v>
      </c>
      <c r="N23" s="46">
        <v>4000</v>
      </c>
      <c r="O23" s="66">
        <f>C23+D23+E23+F23+G23+H23+I23+J23+K23+L23+M23+N23</f>
        <v>555749</v>
      </c>
      <c r="P23" s="65"/>
    </row>
    <row r="24" spans="1:16" x14ac:dyDescent="0.25">
      <c r="B24"/>
      <c r="M24" s="67"/>
      <c r="P24"/>
    </row>
    <row r="25" spans="1:16" x14ac:dyDescent="0.25">
      <c r="B25" s="25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6" x14ac:dyDescent="0.25">
      <c r="B26" s="25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6" x14ac:dyDescent="0.25">
      <c r="B27" s="25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1:16" x14ac:dyDescent="0.25">
      <c r="B28" s="25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1:16" x14ac:dyDescent="0.25">
      <c r="B29" s="25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1:16" x14ac:dyDescent="0.25">
      <c r="B30" s="25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1:16" x14ac:dyDescent="0.25">
      <c r="B31" s="25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1:16" x14ac:dyDescent="0.25">
      <c r="B32" s="25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25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25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25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25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25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25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25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25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25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25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25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25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25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25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25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25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25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25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25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25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25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25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25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25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25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25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25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25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25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25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25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25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25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25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25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25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25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25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25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25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25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25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25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25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25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25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25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25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25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25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25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25"/>
      <c r="C84" s="1"/>
      <c r="D84" s="1"/>
      <c r="E84" s="1"/>
      <c r="F84" s="1"/>
      <c r="G84" s="1"/>
      <c r="H84" s="1"/>
      <c r="I84" s="1"/>
      <c r="J84" s="1"/>
      <c r="K84" s="1"/>
      <c r="L84" s="1"/>
    </row>
  </sheetData>
  <mergeCells count="7">
    <mergeCell ref="A4:B4"/>
    <mergeCell ref="C4:N4"/>
    <mergeCell ref="A5:B5"/>
    <mergeCell ref="C5:N5"/>
    <mergeCell ref="A2:C3"/>
    <mergeCell ref="D2:N2"/>
    <mergeCell ref="D3:N3"/>
  </mergeCells>
  <printOptions horizontalCentered="1"/>
  <pageMargins left="0.31496062992125984" right="0.11811023622047245" top="0.74803149606299213" bottom="0.74803149606299213" header="0.31496062992125984" footer="0.31496062992125984"/>
  <pageSetup scale="73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18"/>
  <sheetViews>
    <sheetView zoomScale="80" zoomScaleNormal="80" workbookViewId="0">
      <selection activeCell="W21" sqref="W21"/>
    </sheetView>
  </sheetViews>
  <sheetFormatPr baseColWidth="10" defaultRowHeight="15" x14ac:dyDescent="0.25"/>
  <cols>
    <col min="1" max="1" width="3.85546875" customWidth="1"/>
    <col min="2" max="2" width="9" customWidth="1"/>
    <col min="3" max="3" width="53.85546875" customWidth="1"/>
    <col min="4" max="4" width="9.7109375" customWidth="1"/>
    <col min="5" max="5" width="10.85546875" customWidth="1"/>
    <col min="6" max="6" width="10.28515625" customWidth="1"/>
    <col min="7" max="7" width="10.5703125" customWidth="1"/>
    <col min="8" max="8" width="11" customWidth="1"/>
    <col min="9" max="9" width="11.28515625" customWidth="1"/>
    <col min="10" max="10" width="11" customWidth="1"/>
    <col min="11" max="15" width="9.710937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5.5" customHeight="1" x14ac:dyDescent="0.35">
      <c r="B4" s="90" t="s">
        <v>16</v>
      </c>
      <c r="C4" s="91"/>
      <c r="D4" s="102" t="s">
        <v>86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56"/>
    </row>
    <row r="5" spans="2:16" ht="29.25" customHeight="1" x14ac:dyDescent="0.35">
      <c r="B5" s="90" t="s">
        <v>17</v>
      </c>
      <c r="C5" s="91"/>
      <c r="D5" s="103" t="s">
        <v>87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56"/>
    </row>
    <row r="6" spans="2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2:16" ht="15" customHeight="1" x14ac:dyDescent="0.25">
      <c r="B9" s="104">
        <v>21101</v>
      </c>
      <c r="C9" s="105" t="s">
        <v>88</v>
      </c>
      <c r="D9" s="106">
        <v>0</v>
      </c>
      <c r="E9" s="107">
        <v>4000</v>
      </c>
      <c r="F9" s="107">
        <v>4000</v>
      </c>
      <c r="G9" s="107">
        <v>4000</v>
      </c>
      <c r="H9" s="107">
        <v>4000</v>
      </c>
      <c r="I9" s="107">
        <v>5000</v>
      </c>
      <c r="J9" s="107">
        <v>5000</v>
      </c>
      <c r="K9" s="107">
        <v>5000</v>
      </c>
      <c r="L9" s="107">
        <v>5000</v>
      </c>
      <c r="M9" s="108">
        <v>3500</v>
      </c>
      <c r="N9" s="109">
        <v>2000</v>
      </c>
      <c r="O9" s="109">
        <v>0</v>
      </c>
      <c r="P9" s="110">
        <f>D9+E9+F9+G9+H9+I9+J9+K9+L9+M9+N9+O9</f>
        <v>41500</v>
      </c>
    </row>
    <row r="10" spans="2:16" x14ac:dyDescent="0.25">
      <c r="B10" s="104">
        <v>21101</v>
      </c>
      <c r="C10" s="105" t="s">
        <v>88</v>
      </c>
      <c r="D10" s="106">
        <v>0</v>
      </c>
      <c r="E10" s="107">
        <v>0</v>
      </c>
      <c r="F10" s="107">
        <v>100</v>
      </c>
      <c r="G10" s="107">
        <v>0</v>
      </c>
      <c r="H10" s="107">
        <v>0</v>
      </c>
      <c r="I10" s="107">
        <v>0</v>
      </c>
      <c r="J10" s="107">
        <v>0</v>
      </c>
      <c r="K10" s="107">
        <v>0</v>
      </c>
      <c r="L10" s="107">
        <v>0</v>
      </c>
      <c r="M10" s="108">
        <v>0</v>
      </c>
      <c r="N10" s="109">
        <v>0</v>
      </c>
      <c r="O10" s="109">
        <v>0</v>
      </c>
      <c r="P10" s="110">
        <f>D10+E10+F10+G10+H10+I10+J10+K10+L10+M10+N10+O10</f>
        <v>100</v>
      </c>
    </row>
    <row r="11" spans="2:16" x14ac:dyDescent="0.25">
      <c r="B11" s="104">
        <v>21101</v>
      </c>
      <c r="C11" s="105" t="s">
        <v>88</v>
      </c>
      <c r="D11" s="106">
        <v>0</v>
      </c>
      <c r="E11" s="107">
        <v>100</v>
      </c>
      <c r="F11" s="107">
        <v>0</v>
      </c>
      <c r="G11" s="107">
        <v>0</v>
      </c>
      <c r="H11" s="107">
        <v>0</v>
      </c>
      <c r="I11" s="107">
        <v>0</v>
      </c>
      <c r="J11" s="107">
        <v>0</v>
      </c>
      <c r="K11" s="107">
        <v>0</v>
      </c>
      <c r="L11" s="107">
        <v>0</v>
      </c>
      <c r="M11" s="108">
        <v>0</v>
      </c>
      <c r="N11" s="109">
        <v>0</v>
      </c>
      <c r="O11" s="109">
        <v>0</v>
      </c>
      <c r="P11" s="110">
        <f>D11+E11+F11+G11+H11+I11+J11+K11+L11+M11+N11+O11</f>
        <v>100</v>
      </c>
    </row>
    <row r="12" spans="2:16" x14ac:dyDescent="0.25">
      <c r="B12" s="104">
        <v>21101</v>
      </c>
      <c r="C12" s="105" t="s">
        <v>88</v>
      </c>
      <c r="D12" s="106">
        <v>0</v>
      </c>
      <c r="E12" s="107">
        <v>0</v>
      </c>
      <c r="F12" s="107">
        <v>0</v>
      </c>
      <c r="G12" s="107">
        <v>100</v>
      </c>
      <c r="H12" s="107">
        <v>0</v>
      </c>
      <c r="I12" s="107">
        <v>0</v>
      </c>
      <c r="J12" s="107">
        <v>0</v>
      </c>
      <c r="K12" s="107">
        <v>0</v>
      </c>
      <c r="L12" s="107">
        <v>0</v>
      </c>
      <c r="M12" s="108">
        <v>0</v>
      </c>
      <c r="N12" s="109">
        <v>0</v>
      </c>
      <c r="O12" s="109">
        <v>0</v>
      </c>
      <c r="P12" s="110">
        <f t="shared" ref="P12:P25" si="0">D12+E12+F12+G12+H12+I12+J12+K12+L12+M12+N12+O12</f>
        <v>100</v>
      </c>
    </row>
    <row r="13" spans="2:16" x14ac:dyDescent="0.25">
      <c r="B13" s="104">
        <v>21101</v>
      </c>
      <c r="C13" s="105" t="s">
        <v>88</v>
      </c>
      <c r="D13" s="106">
        <v>0</v>
      </c>
      <c r="E13" s="107">
        <v>0</v>
      </c>
      <c r="F13" s="107">
        <v>0</v>
      </c>
      <c r="G13" s="107">
        <v>0</v>
      </c>
      <c r="H13" s="107">
        <v>0</v>
      </c>
      <c r="I13" s="107">
        <v>100</v>
      </c>
      <c r="J13" s="107">
        <v>0</v>
      </c>
      <c r="K13" s="107">
        <v>0</v>
      </c>
      <c r="L13" s="107">
        <v>0</v>
      </c>
      <c r="M13" s="108">
        <v>0</v>
      </c>
      <c r="N13" s="109">
        <v>0</v>
      </c>
      <c r="O13" s="109">
        <v>0</v>
      </c>
      <c r="P13" s="110">
        <f t="shared" si="0"/>
        <v>100</v>
      </c>
    </row>
    <row r="14" spans="2:16" x14ac:dyDescent="0.25">
      <c r="B14" s="104">
        <v>21101</v>
      </c>
      <c r="C14" s="105" t="s">
        <v>88</v>
      </c>
      <c r="D14" s="106">
        <v>0</v>
      </c>
      <c r="E14" s="107">
        <v>0</v>
      </c>
      <c r="F14" s="107">
        <v>0</v>
      </c>
      <c r="G14" s="107">
        <v>0</v>
      </c>
      <c r="H14" s="107">
        <v>0</v>
      </c>
      <c r="I14" s="107">
        <v>0</v>
      </c>
      <c r="J14" s="107">
        <v>100</v>
      </c>
      <c r="K14" s="107">
        <v>0</v>
      </c>
      <c r="L14" s="107">
        <v>0</v>
      </c>
      <c r="M14" s="108">
        <v>0</v>
      </c>
      <c r="N14" s="109">
        <v>0</v>
      </c>
      <c r="O14" s="109">
        <v>0</v>
      </c>
      <c r="P14" s="110">
        <f t="shared" si="0"/>
        <v>100</v>
      </c>
    </row>
    <row r="15" spans="2:16" x14ac:dyDescent="0.25">
      <c r="B15" s="111">
        <v>21401</v>
      </c>
      <c r="C15" s="105" t="s">
        <v>89</v>
      </c>
      <c r="D15" s="106">
        <v>0</v>
      </c>
      <c r="E15" s="107">
        <v>0</v>
      </c>
      <c r="F15" s="107">
        <v>2500</v>
      </c>
      <c r="G15" s="107">
        <v>2500</v>
      </c>
      <c r="H15" s="107">
        <v>2500</v>
      </c>
      <c r="I15" s="107">
        <v>2500</v>
      </c>
      <c r="J15" s="107">
        <v>2500</v>
      </c>
      <c r="K15" s="107">
        <v>2500</v>
      </c>
      <c r="L15" s="107">
        <v>2500</v>
      </c>
      <c r="M15" s="108">
        <v>2500</v>
      </c>
      <c r="N15" s="109">
        <v>0</v>
      </c>
      <c r="O15" s="109">
        <v>0</v>
      </c>
      <c r="P15" s="110">
        <f t="shared" si="0"/>
        <v>20000</v>
      </c>
    </row>
    <row r="16" spans="2:16" ht="21.75" customHeight="1" x14ac:dyDescent="0.25">
      <c r="B16" s="111">
        <v>21601</v>
      </c>
      <c r="C16" s="105" t="s">
        <v>90</v>
      </c>
      <c r="D16" s="106">
        <v>0</v>
      </c>
      <c r="E16" s="107">
        <v>10000</v>
      </c>
      <c r="F16" s="107">
        <v>10000</v>
      </c>
      <c r="G16" s="107">
        <v>10000</v>
      </c>
      <c r="H16" s="107">
        <v>10000</v>
      </c>
      <c r="I16" s="107">
        <v>10000</v>
      </c>
      <c r="J16" s="107">
        <v>10000</v>
      </c>
      <c r="K16" s="107">
        <v>8000</v>
      </c>
      <c r="L16" s="107">
        <v>8000</v>
      </c>
      <c r="M16" s="108">
        <v>8000</v>
      </c>
      <c r="N16" s="109">
        <v>0</v>
      </c>
      <c r="O16" s="109">
        <v>0</v>
      </c>
      <c r="P16" s="110">
        <f t="shared" si="0"/>
        <v>84000</v>
      </c>
    </row>
    <row r="17" spans="2:16" x14ac:dyDescent="0.25">
      <c r="B17" s="111">
        <v>22106</v>
      </c>
      <c r="C17" s="105" t="s">
        <v>91</v>
      </c>
      <c r="D17" s="106">
        <v>0</v>
      </c>
      <c r="E17" s="107">
        <v>2000</v>
      </c>
      <c r="F17" s="107">
        <v>4000</v>
      </c>
      <c r="G17" s="107">
        <v>2000</v>
      </c>
      <c r="H17" s="107">
        <v>2000</v>
      </c>
      <c r="I17" s="107">
        <v>2000</v>
      </c>
      <c r="J17" s="107">
        <v>2000</v>
      </c>
      <c r="K17" s="107">
        <v>3000</v>
      </c>
      <c r="L17" s="107">
        <v>4000</v>
      </c>
      <c r="M17" s="108">
        <v>4000</v>
      </c>
      <c r="N17" s="109">
        <v>0</v>
      </c>
      <c r="O17" s="109">
        <v>0</v>
      </c>
      <c r="P17" s="110">
        <f t="shared" si="0"/>
        <v>25000</v>
      </c>
    </row>
    <row r="18" spans="2:16" x14ac:dyDescent="0.25">
      <c r="B18" s="111">
        <v>24201</v>
      </c>
      <c r="C18" s="105" t="s">
        <v>92</v>
      </c>
      <c r="D18" s="106">
        <v>0</v>
      </c>
      <c r="E18" s="107">
        <v>0</v>
      </c>
      <c r="F18" s="107">
        <v>1000</v>
      </c>
      <c r="G18" s="107">
        <v>0</v>
      </c>
      <c r="H18" s="107">
        <v>0</v>
      </c>
      <c r="I18" s="107">
        <v>1000</v>
      </c>
      <c r="J18" s="107">
        <v>1000</v>
      </c>
      <c r="K18" s="107">
        <v>1000</v>
      </c>
      <c r="L18" s="107">
        <v>1000</v>
      </c>
      <c r="M18" s="108">
        <v>0</v>
      </c>
      <c r="N18" s="109">
        <v>0</v>
      </c>
      <c r="O18" s="109">
        <v>0</v>
      </c>
      <c r="P18" s="110">
        <f t="shared" si="0"/>
        <v>5000</v>
      </c>
    </row>
    <row r="19" spans="2:16" x14ac:dyDescent="0.25">
      <c r="B19" s="111">
        <v>24601</v>
      </c>
      <c r="C19" s="105" t="s">
        <v>93</v>
      </c>
      <c r="D19" s="106">
        <v>0</v>
      </c>
      <c r="E19" s="107">
        <v>0</v>
      </c>
      <c r="F19" s="107">
        <v>1000</v>
      </c>
      <c r="G19" s="107">
        <v>0</v>
      </c>
      <c r="H19" s="107">
        <v>0</v>
      </c>
      <c r="I19" s="107">
        <v>1000</v>
      </c>
      <c r="J19" s="107">
        <v>1000</v>
      </c>
      <c r="K19" s="107">
        <v>1000</v>
      </c>
      <c r="L19" s="107">
        <v>1000</v>
      </c>
      <c r="M19" s="108">
        <v>0</v>
      </c>
      <c r="N19" s="109">
        <v>0</v>
      </c>
      <c r="O19" s="109">
        <v>0</v>
      </c>
      <c r="P19" s="110">
        <f t="shared" si="0"/>
        <v>5000</v>
      </c>
    </row>
    <row r="20" spans="2:16" ht="25.5" x14ac:dyDescent="0.25">
      <c r="B20" s="111">
        <v>24901</v>
      </c>
      <c r="C20" s="105" t="s">
        <v>94</v>
      </c>
      <c r="D20" s="106">
        <v>0</v>
      </c>
      <c r="E20" s="107">
        <v>0</v>
      </c>
      <c r="F20" s="107">
        <v>2000</v>
      </c>
      <c r="G20" s="107">
        <v>2000</v>
      </c>
      <c r="H20" s="107">
        <v>2000</v>
      </c>
      <c r="I20" s="107">
        <v>0</v>
      </c>
      <c r="J20" s="107">
        <v>2000</v>
      </c>
      <c r="K20" s="107">
        <v>2000</v>
      </c>
      <c r="L20" s="107">
        <v>0</v>
      </c>
      <c r="M20" s="108">
        <v>0</v>
      </c>
      <c r="N20" s="109">
        <v>0</v>
      </c>
      <c r="O20" s="109">
        <v>0</v>
      </c>
      <c r="P20" s="110">
        <f t="shared" si="0"/>
        <v>10000</v>
      </c>
    </row>
    <row r="21" spans="2:16" x14ac:dyDescent="0.25">
      <c r="B21" s="111">
        <v>25101</v>
      </c>
      <c r="C21" s="105" t="s">
        <v>95</v>
      </c>
      <c r="D21" s="106">
        <v>0</v>
      </c>
      <c r="E21" s="107">
        <v>0</v>
      </c>
      <c r="F21" s="107">
        <v>7000</v>
      </c>
      <c r="G21" s="107">
        <v>0</v>
      </c>
      <c r="H21" s="107">
        <v>0</v>
      </c>
      <c r="I21" s="107">
        <v>6000</v>
      </c>
      <c r="J21" s="107">
        <v>0</v>
      </c>
      <c r="K21" s="107">
        <v>0</v>
      </c>
      <c r="L21" s="107">
        <v>7000</v>
      </c>
      <c r="M21" s="108">
        <v>0</v>
      </c>
      <c r="N21" s="109">
        <v>0</v>
      </c>
      <c r="O21" s="109">
        <v>0</v>
      </c>
      <c r="P21" s="110">
        <f t="shared" si="0"/>
        <v>20000</v>
      </c>
    </row>
    <row r="22" spans="2:16" x14ac:dyDescent="0.25">
      <c r="B22" s="111">
        <v>29101</v>
      </c>
      <c r="C22" s="105" t="s">
        <v>96</v>
      </c>
      <c r="D22" s="106">
        <v>0</v>
      </c>
      <c r="E22" s="107">
        <v>0</v>
      </c>
      <c r="F22" s="107">
        <v>2000</v>
      </c>
      <c r="G22" s="107">
        <v>0</v>
      </c>
      <c r="H22" s="107">
        <v>2000</v>
      </c>
      <c r="I22" s="107">
        <v>0</v>
      </c>
      <c r="J22" s="107">
        <v>2000</v>
      </c>
      <c r="K22" s="107">
        <v>0</v>
      </c>
      <c r="L22" s="107">
        <v>2000</v>
      </c>
      <c r="M22" s="108">
        <v>0</v>
      </c>
      <c r="N22" s="109">
        <v>2000</v>
      </c>
      <c r="O22" s="109">
        <v>0</v>
      </c>
      <c r="P22" s="110">
        <f t="shared" si="0"/>
        <v>10000</v>
      </c>
    </row>
    <row r="23" spans="2:16" x14ac:dyDescent="0.25">
      <c r="B23" s="111">
        <v>29201</v>
      </c>
      <c r="C23" s="105" t="s">
        <v>97</v>
      </c>
      <c r="D23" s="106">
        <v>0</v>
      </c>
      <c r="E23" s="107">
        <v>4000</v>
      </c>
      <c r="F23" s="107">
        <v>4000</v>
      </c>
      <c r="G23" s="107">
        <v>2000</v>
      </c>
      <c r="H23" s="107">
        <v>4000</v>
      </c>
      <c r="I23" s="107">
        <v>3000</v>
      </c>
      <c r="J23" s="107">
        <v>5000</v>
      </c>
      <c r="K23" s="107">
        <v>2000</v>
      </c>
      <c r="L23" s="107">
        <v>2000</v>
      </c>
      <c r="M23" s="108">
        <v>0</v>
      </c>
      <c r="N23" s="109">
        <v>0</v>
      </c>
      <c r="O23" s="109">
        <v>0</v>
      </c>
      <c r="P23" s="110">
        <f t="shared" si="0"/>
        <v>26000</v>
      </c>
    </row>
    <row r="24" spans="2:16" ht="24" customHeight="1" x14ac:dyDescent="0.25">
      <c r="B24" s="111">
        <v>29401</v>
      </c>
      <c r="C24" s="105" t="s">
        <v>98</v>
      </c>
      <c r="D24" s="106">
        <v>0</v>
      </c>
      <c r="E24" s="107">
        <v>2000</v>
      </c>
      <c r="F24" s="107">
        <v>0</v>
      </c>
      <c r="G24" s="107">
        <v>2000</v>
      </c>
      <c r="H24" s="107">
        <v>0</v>
      </c>
      <c r="I24" s="107">
        <v>2000</v>
      </c>
      <c r="J24" s="107">
        <v>0</v>
      </c>
      <c r="K24" s="107">
        <v>2000</v>
      </c>
      <c r="L24" s="107">
        <v>0</v>
      </c>
      <c r="M24" s="108">
        <v>2000</v>
      </c>
      <c r="N24" s="109">
        <v>0</v>
      </c>
      <c r="O24" s="109">
        <v>0</v>
      </c>
      <c r="P24" s="110">
        <f t="shared" si="0"/>
        <v>10000</v>
      </c>
    </row>
    <row r="25" spans="2:16" ht="25.5" x14ac:dyDescent="0.25">
      <c r="B25" s="111">
        <v>29801</v>
      </c>
      <c r="C25" s="105" t="s">
        <v>99</v>
      </c>
      <c r="D25" s="106">
        <v>0</v>
      </c>
      <c r="E25" s="107">
        <v>4000</v>
      </c>
      <c r="F25" s="107">
        <v>4000</v>
      </c>
      <c r="G25" s="107">
        <v>2000</v>
      </c>
      <c r="H25" s="107">
        <v>4000</v>
      </c>
      <c r="I25" s="107">
        <v>3000</v>
      </c>
      <c r="J25" s="107">
        <v>5000</v>
      </c>
      <c r="K25" s="107">
        <v>2000</v>
      </c>
      <c r="L25" s="107">
        <v>2000</v>
      </c>
      <c r="M25" s="108">
        <v>0</v>
      </c>
      <c r="N25" s="109">
        <v>0</v>
      </c>
      <c r="O25" s="109">
        <v>0</v>
      </c>
      <c r="P25" s="110">
        <f t="shared" si="0"/>
        <v>26000</v>
      </c>
    </row>
    <row r="26" spans="2:16" x14ac:dyDescent="0.25">
      <c r="B26" s="104"/>
      <c r="C26" s="10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2"/>
      <c r="P26" s="112"/>
    </row>
    <row r="27" spans="2:16" x14ac:dyDescent="0.25">
      <c r="B27" s="104"/>
      <c r="C27" s="10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2"/>
      <c r="P27" s="63"/>
    </row>
    <row r="28" spans="2:16" x14ac:dyDescent="0.25">
      <c r="B28" s="113" t="s">
        <v>85</v>
      </c>
      <c r="C28" s="114" t="s">
        <v>85</v>
      </c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2"/>
      <c r="P28" s="115"/>
    </row>
    <row r="29" spans="2:16" x14ac:dyDescent="0.25">
      <c r="B29" s="113"/>
      <c r="C29" s="114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2"/>
      <c r="P29" s="115"/>
    </row>
    <row r="30" spans="2:16" x14ac:dyDescent="0.25">
      <c r="B30" s="113"/>
      <c r="C30" s="11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15"/>
    </row>
    <row r="31" spans="2:16" x14ac:dyDescent="0.25">
      <c r="B31" s="113"/>
      <c r="C31" s="11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2"/>
      <c r="P31" s="115"/>
    </row>
    <row r="32" spans="2:16" x14ac:dyDescent="0.25">
      <c r="B32" s="113"/>
      <c r="C32" s="11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2"/>
      <c r="P32" s="115"/>
    </row>
    <row r="33" spans="2:16" x14ac:dyDescent="0.25">
      <c r="B33" s="113"/>
      <c r="C33" s="11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2"/>
      <c r="P33" s="115"/>
    </row>
    <row r="34" spans="2:16" ht="15.75" thickBot="1" x14ac:dyDescent="0.3">
      <c r="B34" s="49" t="s">
        <v>85</v>
      </c>
      <c r="C34" s="79" t="s">
        <v>85</v>
      </c>
      <c r="D34" s="116"/>
      <c r="E34" s="116"/>
      <c r="F34" s="116"/>
      <c r="G34" s="116"/>
      <c r="H34" s="116"/>
      <c r="I34" s="116"/>
      <c r="J34" s="116"/>
      <c r="K34" s="116"/>
      <c r="L34" s="116"/>
      <c r="M34" s="116"/>
      <c r="N34" s="116"/>
      <c r="O34" s="117"/>
      <c r="P34" s="118"/>
    </row>
    <row r="35" spans="2:16" ht="16.5" customHeight="1" x14ac:dyDescent="0.25">
      <c r="B35" s="83"/>
      <c r="C35" s="83"/>
      <c r="D35" s="84"/>
      <c r="E35" s="84"/>
      <c r="F35" s="84"/>
      <c r="G35" s="84"/>
      <c r="H35" s="84"/>
      <c r="I35" s="84"/>
      <c r="J35" s="84"/>
      <c r="K35" s="84"/>
      <c r="L35" s="84"/>
      <c r="M35" s="85"/>
      <c r="N35" s="85"/>
      <c r="O35" s="85"/>
      <c r="P35" s="85"/>
    </row>
    <row r="36" spans="2:16" ht="18" customHeight="1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6" ht="20.25" customHeight="1" x14ac:dyDescent="0.4">
      <c r="B37" s="1"/>
      <c r="C37" s="86"/>
      <c r="D37" s="1"/>
      <c r="E37" s="1"/>
      <c r="F37" s="1"/>
      <c r="G37" s="1"/>
      <c r="H37" s="1"/>
      <c r="I37" s="1"/>
      <c r="J37" s="1"/>
      <c r="K37" s="1"/>
      <c r="L37" s="1"/>
    </row>
    <row r="38" spans="2:16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6" ht="26.25" x14ac:dyDescent="0.4">
      <c r="B39" s="1"/>
      <c r="C39" s="86"/>
      <c r="D39" s="1"/>
      <c r="E39" s="1"/>
      <c r="F39" s="1"/>
      <c r="G39" s="1"/>
      <c r="H39" s="1"/>
      <c r="I39" s="1"/>
      <c r="J39" s="1"/>
      <c r="K39" s="1"/>
      <c r="L39" s="1"/>
    </row>
    <row r="40" spans="2:16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</sheetData>
  <mergeCells count="7"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9"/>
  <sheetViews>
    <sheetView zoomScale="80" zoomScaleNormal="80" workbookViewId="0">
      <selection activeCell="I30" sqref="I30"/>
    </sheetView>
  </sheetViews>
  <sheetFormatPr baseColWidth="10" defaultRowHeight="15" x14ac:dyDescent="0.25"/>
  <cols>
    <col min="1" max="1" width="3.85546875" customWidth="1"/>
    <col min="2" max="2" width="9" customWidth="1"/>
    <col min="3" max="3" width="57" customWidth="1"/>
    <col min="4" max="5" width="9.7109375" customWidth="1"/>
    <col min="6" max="6" width="10.42578125" customWidth="1"/>
    <col min="7" max="7" width="11.28515625" customWidth="1"/>
    <col min="8" max="8" width="9.7109375" customWidth="1"/>
    <col min="9" max="9" width="12.5703125" customWidth="1"/>
    <col min="10" max="15" width="9.7109375" customWidth="1"/>
    <col min="16" max="16" width="18.42578125" customWidth="1"/>
  </cols>
  <sheetData>
    <row r="1" spans="1:16" ht="52.5" customHeight="1" thickBot="1" x14ac:dyDescent="0.3"/>
    <row r="2" spans="1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1:16" ht="39.7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1:16" ht="25.5" customHeight="1" x14ac:dyDescent="0.35">
      <c r="B4" s="90" t="s">
        <v>16</v>
      </c>
      <c r="C4" s="91"/>
      <c r="D4" s="102" t="s">
        <v>86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56"/>
    </row>
    <row r="5" spans="1:16" ht="29.25" customHeight="1" x14ac:dyDescent="0.35">
      <c r="B5" s="90" t="s">
        <v>17</v>
      </c>
      <c r="C5" s="91"/>
      <c r="D5" s="103" t="s">
        <v>87</v>
      </c>
      <c r="E5" s="103"/>
      <c r="F5" s="103"/>
      <c r="G5" s="103"/>
      <c r="H5" s="103"/>
      <c r="I5" s="103"/>
      <c r="J5" s="103"/>
      <c r="K5" s="103"/>
      <c r="L5" s="103"/>
      <c r="M5" s="103"/>
      <c r="N5" s="103"/>
      <c r="O5" s="103"/>
      <c r="P5" s="56"/>
    </row>
    <row r="6" spans="1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1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1:16" ht="29.25" customHeight="1" x14ac:dyDescent="0.25">
      <c r="B8" s="6">
        <v>30000</v>
      </c>
      <c r="C8" s="5" t="s">
        <v>20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1:16" x14ac:dyDescent="0.25">
      <c r="A9" s="119"/>
      <c r="B9" s="120">
        <v>32301</v>
      </c>
      <c r="C9" s="105" t="s">
        <v>100</v>
      </c>
      <c r="D9" s="107">
        <v>0</v>
      </c>
      <c r="E9" s="107">
        <v>4500</v>
      </c>
      <c r="F9" s="107">
        <v>4500</v>
      </c>
      <c r="G9" s="107">
        <v>4500</v>
      </c>
      <c r="H9" s="107">
        <v>4500</v>
      </c>
      <c r="I9" s="107">
        <v>4500</v>
      </c>
      <c r="J9" s="107">
        <v>4500</v>
      </c>
      <c r="K9" s="107">
        <v>9333</v>
      </c>
      <c r="L9" s="107">
        <v>0</v>
      </c>
      <c r="M9" s="108">
        <v>0</v>
      </c>
      <c r="N9" s="109">
        <v>0</v>
      </c>
      <c r="O9" s="109">
        <v>0</v>
      </c>
      <c r="P9" s="110">
        <f>D9+E9+F9+G9+H9+I9+J9+K9+L9+M9+N9+O9</f>
        <v>36333</v>
      </c>
    </row>
    <row r="10" spans="1:16" ht="15" customHeight="1" x14ac:dyDescent="0.25">
      <c r="A10" s="119"/>
      <c r="B10" s="120">
        <v>33904</v>
      </c>
      <c r="C10" s="105" t="s">
        <v>101</v>
      </c>
      <c r="D10" s="107">
        <v>0</v>
      </c>
      <c r="E10" s="107">
        <v>7600</v>
      </c>
      <c r="F10" s="107">
        <v>7600</v>
      </c>
      <c r="G10" s="107">
        <v>7600</v>
      </c>
      <c r="H10" s="107">
        <v>7600</v>
      </c>
      <c r="I10" s="107">
        <v>7600</v>
      </c>
      <c r="J10" s="107">
        <v>7600</v>
      </c>
      <c r="K10" s="107">
        <v>7600</v>
      </c>
      <c r="L10" s="107">
        <v>7600</v>
      </c>
      <c r="M10" s="107">
        <v>7600</v>
      </c>
      <c r="N10" s="107">
        <v>7600</v>
      </c>
      <c r="O10" s="109">
        <v>0</v>
      </c>
      <c r="P10" s="110">
        <f t="shared" ref="P10:P16" si="0">D10+E10+F10+G10+H10+I10+J10+K10+L10+M10+N10+O10</f>
        <v>76000</v>
      </c>
    </row>
    <row r="11" spans="1:16" ht="15" customHeight="1" x14ac:dyDescent="0.25">
      <c r="A11" s="119"/>
      <c r="B11" s="120">
        <v>35101</v>
      </c>
      <c r="C11" s="105" t="s">
        <v>102</v>
      </c>
      <c r="D11" s="107">
        <v>0</v>
      </c>
      <c r="E11" s="107">
        <v>2700</v>
      </c>
      <c r="F11" s="107">
        <v>2700</v>
      </c>
      <c r="G11" s="107">
        <v>2700</v>
      </c>
      <c r="H11" s="107">
        <v>2700</v>
      </c>
      <c r="I11" s="107">
        <v>2700</v>
      </c>
      <c r="J11" s="107">
        <v>2700</v>
      </c>
      <c r="K11" s="107">
        <v>2700</v>
      </c>
      <c r="L11" s="107">
        <v>2700</v>
      </c>
      <c r="M11" s="107">
        <v>2700</v>
      </c>
      <c r="N11" s="107">
        <v>2700</v>
      </c>
      <c r="O11" s="109">
        <v>0</v>
      </c>
      <c r="P11" s="110">
        <f t="shared" si="0"/>
        <v>27000</v>
      </c>
    </row>
    <row r="12" spans="1:16" ht="25.5" customHeight="1" x14ac:dyDescent="0.25">
      <c r="A12" s="119"/>
      <c r="B12" s="120">
        <v>35201</v>
      </c>
      <c r="C12" s="105" t="s">
        <v>103</v>
      </c>
      <c r="D12" s="107">
        <v>0</v>
      </c>
      <c r="E12" s="107">
        <v>2700</v>
      </c>
      <c r="F12" s="107">
        <v>2700</v>
      </c>
      <c r="G12" s="107">
        <v>2700</v>
      </c>
      <c r="H12" s="107">
        <v>2700</v>
      </c>
      <c r="I12" s="107">
        <v>2700</v>
      </c>
      <c r="J12" s="107">
        <v>2700</v>
      </c>
      <c r="K12" s="107">
        <v>2700</v>
      </c>
      <c r="L12" s="107">
        <v>2700</v>
      </c>
      <c r="M12" s="107">
        <v>2700</v>
      </c>
      <c r="N12" s="107">
        <v>2700</v>
      </c>
      <c r="O12" s="109">
        <v>0</v>
      </c>
      <c r="P12" s="110">
        <f t="shared" si="0"/>
        <v>27000</v>
      </c>
    </row>
    <row r="13" spans="1:16" ht="29.25" customHeight="1" x14ac:dyDescent="0.25">
      <c r="A13" s="119"/>
      <c r="B13" s="120">
        <v>35301</v>
      </c>
      <c r="C13" s="105" t="s">
        <v>104</v>
      </c>
      <c r="D13" s="107">
        <v>0</v>
      </c>
      <c r="E13" s="107">
        <v>2700</v>
      </c>
      <c r="F13" s="107">
        <v>2700</v>
      </c>
      <c r="G13" s="107">
        <v>2700</v>
      </c>
      <c r="H13" s="107">
        <v>2700</v>
      </c>
      <c r="I13" s="107">
        <v>2700</v>
      </c>
      <c r="J13" s="107">
        <v>2700</v>
      </c>
      <c r="K13" s="107">
        <v>2700</v>
      </c>
      <c r="L13" s="107">
        <v>2700</v>
      </c>
      <c r="M13" s="107">
        <v>2700</v>
      </c>
      <c r="N13" s="107">
        <v>2700</v>
      </c>
      <c r="O13" s="109">
        <v>0</v>
      </c>
      <c r="P13" s="110">
        <f t="shared" si="0"/>
        <v>27000</v>
      </c>
    </row>
    <row r="14" spans="1:16" x14ac:dyDescent="0.25">
      <c r="A14" s="119"/>
      <c r="B14" s="120">
        <v>37501</v>
      </c>
      <c r="C14" s="105" t="s">
        <v>105</v>
      </c>
      <c r="D14" s="107">
        <v>0</v>
      </c>
      <c r="E14" s="107">
        <v>0</v>
      </c>
      <c r="F14" s="107">
        <v>20000</v>
      </c>
      <c r="G14" s="107">
        <v>10000</v>
      </c>
      <c r="H14" s="107">
        <v>0</v>
      </c>
      <c r="I14" s="107">
        <v>10000</v>
      </c>
      <c r="J14" s="107">
        <v>0</v>
      </c>
      <c r="K14" s="107">
        <v>0</v>
      </c>
      <c r="L14" s="107">
        <v>3772</v>
      </c>
      <c r="M14" s="108">
        <v>0</v>
      </c>
      <c r="N14" s="109">
        <v>0</v>
      </c>
      <c r="O14" s="109">
        <v>0</v>
      </c>
      <c r="P14" s="110">
        <f t="shared" si="0"/>
        <v>43772</v>
      </c>
    </row>
    <row r="15" spans="1:16" x14ac:dyDescent="0.25">
      <c r="A15" s="119"/>
      <c r="B15" s="120">
        <v>39201</v>
      </c>
      <c r="C15" s="105" t="s">
        <v>106</v>
      </c>
      <c r="D15" s="107">
        <v>0</v>
      </c>
      <c r="E15" s="107">
        <v>7437</v>
      </c>
      <c r="F15" s="107">
        <v>7437</v>
      </c>
      <c r="G15" s="107">
        <v>7437</v>
      </c>
      <c r="H15" s="107">
        <v>7437</v>
      </c>
      <c r="I15" s="107">
        <v>7437</v>
      </c>
      <c r="J15" s="107">
        <v>7437</v>
      </c>
      <c r="K15" s="107">
        <v>7437</v>
      </c>
      <c r="L15" s="107">
        <v>7437</v>
      </c>
      <c r="M15" s="108">
        <v>7425</v>
      </c>
      <c r="N15" s="109">
        <v>7455</v>
      </c>
      <c r="O15" s="109">
        <v>0</v>
      </c>
      <c r="P15" s="110">
        <f t="shared" si="0"/>
        <v>74376</v>
      </c>
    </row>
    <row r="16" spans="1:16" x14ac:dyDescent="0.25">
      <c r="A16" s="119"/>
      <c r="B16" s="120">
        <v>39903</v>
      </c>
      <c r="C16" s="105" t="s">
        <v>107</v>
      </c>
      <c r="D16" s="107">
        <v>0</v>
      </c>
      <c r="E16" s="107">
        <v>2000</v>
      </c>
      <c r="F16" s="107">
        <v>2000</v>
      </c>
      <c r="G16" s="107">
        <v>2000</v>
      </c>
      <c r="H16" s="107">
        <v>2000</v>
      </c>
      <c r="I16" s="107">
        <v>2000</v>
      </c>
      <c r="J16" s="107">
        <v>2000</v>
      </c>
      <c r="K16" s="107">
        <v>2000</v>
      </c>
      <c r="L16" s="107">
        <v>2000</v>
      </c>
      <c r="M16" s="107">
        <v>2000</v>
      </c>
      <c r="N16" s="107">
        <v>2000</v>
      </c>
      <c r="O16" s="109">
        <v>0</v>
      </c>
      <c r="P16" s="110">
        <f t="shared" si="0"/>
        <v>20000</v>
      </c>
    </row>
    <row r="17" spans="2:16" ht="21.75" customHeight="1" x14ac:dyDescent="0.25">
      <c r="B17" s="6"/>
      <c r="C17" s="5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62"/>
      <c r="P17" s="121"/>
    </row>
    <row r="18" spans="2:16" x14ac:dyDescent="0.25">
      <c r="B18" s="104"/>
      <c r="C18" s="105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62"/>
      <c r="P18" s="63"/>
    </row>
    <row r="19" spans="2:16" x14ac:dyDescent="0.25">
      <c r="B19" s="104"/>
      <c r="C19" s="105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62"/>
      <c r="P19" s="63"/>
    </row>
    <row r="20" spans="2:16" x14ac:dyDescent="0.25">
      <c r="B20" s="104"/>
      <c r="C20" s="105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62"/>
      <c r="P20" s="63"/>
    </row>
    <row r="21" spans="2:16" x14ac:dyDescent="0.25">
      <c r="B21" s="104"/>
      <c r="C21" s="105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62"/>
      <c r="P21" s="63"/>
    </row>
    <row r="22" spans="2:16" x14ac:dyDescent="0.25">
      <c r="B22" s="104"/>
      <c r="C22" s="105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62"/>
      <c r="P22" s="63"/>
    </row>
    <row r="23" spans="2:16" x14ac:dyDescent="0.25">
      <c r="B23" s="104"/>
      <c r="C23" s="105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62"/>
      <c r="P23" s="63"/>
    </row>
    <row r="24" spans="2:16" x14ac:dyDescent="0.25">
      <c r="B24" s="104"/>
      <c r="C24" s="105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62"/>
      <c r="P24" s="63"/>
    </row>
    <row r="25" spans="2:16" ht="24" customHeight="1" x14ac:dyDescent="0.25">
      <c r="B25" s="6"/>
      <c r="C25" s="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62"/>
      <c r="P25" s="63"/>
    </row>
    <row r="26" spans="2:16" x14ac:dyDescent="0.25">
      <c r="B26" s="104"/>
      <c r="C26" s="105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62"/>
      <c r="P26" s="63"/>
    </row>
    <row r="27" spans="2:16" x14ac:dyDescent="0.25">
      <c r="B27" s="104"/>
      <c r="C27" s="10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62"/>
      <c r="P27" s="63"/>
    </row>
    <row r="28" spans="2:16" x14ac:dyDescent="0.25">
      <c r="B28" s="104"/>
      <c r="C28" s="105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62"/>
      <c r="P28" s="63"/>
    </row>
    <row r="29" spans="2:16" x14ac:dyDescent="0.25">
      <c r="B29" s="113" t="s">
        <v>85</v>
      </c>
      <c r="C29" s="114" t="s">
        <v>85</v>
      </c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2"/>
      <c r="P29" s="115"/>
    </row>
    <row r="30" spans="2:16" x14ac:dyDescent="0.25">
      <c r="B30" s="113"/>
      <c r="C30" s="114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2"/>
      <c r="P30" s="115"/>
    </row>
    <row r="31" spans="2:16" x14ac:dyDescent="0.25">
      <c r="B31" s="113"/>
      <c r="C31" s="114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2"/>
      <c r="P31" s="115"/>
    </row>
    <row r="32" spans="2:16" x14ac:dyDescent="0.25">
      <c r="B32" s="113"/>
      <c r="C32" s="114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2"/>
      <c r="P32" s="115"/>
    </row>
    <row r="33" spans="2:16" x14ac:dyDescent="0.25">
      <c r="B33" s="113"/>
      <c r="C33" s="114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2"/>
      <c r="P33" s="115"/>
    </row>
    <row r="34" spans="2:16" x14ac:dyDescent="0.25">
      <c r="B34" s="113"/>
      <c r="C34" s="114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2"/>
      <c r="P34" s="115"/>
    </row>
    <row r="35" spans="2:16" ht="15.75" thickBot="1" x14ac:dyDescent="0.3">
      <c r="B35" s="49" t="s">
        <v>85</v>
      </c>
      <c r="C35" s="79" t="s">
        <v>85</v>
      </c>
      <c r="D35" s="116"/>
      <c r="E35" s="116"/>
      <c r="F35" s="116"/>
      <c r="G35" s="116"/>
      <c r="H35" s="116"/>
      <c r="I35" s="116"/>
      <c r="J35" s="116"/>
      <c r="K35" s="116"/>
      <c r="L35" s="116"/>
      <c r="M35" s="116"/>
      <c r="N35" s="116"/>
      <c r="O35" s="117"/>
      <c r="P35" s="118"/>
    </row>
    <row r="36" spans="2:16" ht="16.5" customHeight="1" x14ac:dyDescent="0.25">
      <c r="B36" s="83"/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5"/>
      <c r="N36" s="85"/>
      <c r="O36" s="85"/>
      <c r="P36" s="85"/>
    </row>
    <row r="37" spans="2:16" ht="18" customHeight="1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6" ht="20.25" customHeight="1" x14ac:dyDescent="0.4">
      <c r="B38" s="1"/>
      <c r="C38" s="86"/>
      <c r="D38" s="1"/>
      <c r="E38" s="1"/>
      <c r="F38" s="1"/>
      <c r="G38" s="1"/>
      <c r="H38" s="1"/>
      <c r="I38" s="1"/>
      <c r="J38" s="1"/>
      <c r="K38" s="1"/>
      <c r="L38" s="1"/>
    </row>
    <row r="39" spans="2:16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6" ht="26.25" x14ac:dyDescent="0.4">
      <c r="B40" s="1"/>
      <c r="C40" s="86"/>
      <c r="D40" s="1"/>
      <c r="E40" s="1"/>
      <c r="F40" s="1"/>
      <c r="G40" s="1"/>
      <c r="H40" s="1"/>
      <c r="I40" s="1"/>
      <c r="J40" s="1"/>
      <c r="K40" s="1"/>
      <c r="L40" s="1"/>
    </row>
    <row r="41" spans="2:16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6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6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6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6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6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6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6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  <row r="106" spans="2:12" x14ac:dyDescent="0.25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</row>
    <row r="107" spans="2:12" x14ac:dyDescent="0.25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</row>
    <row r="108" spans="2:12" x14ac:dyDescent="0.25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</row>
    <row r="109" spans="2:12" x14ac:dyDescent="0.25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</row>
    <row r="110" spans="2:12" x14ac:dyDescent="0.25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</row>
    <row r="111" spans="2:12" x14ac:dyDescent="0.25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</row>
    <row r="112" spans="2:12" x14ac:dyDescent="0.25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</row>
    <row r="113" spans="2:12" x14ac:dyDescent="0.25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</row>
    <row r="114" spans="2:12" x14ac:dyDescent="0.25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</row>
    <row r="115" spans="2:12" x14ac:dyDescent="0.25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</row>
    <row r="116" spans="2:12" x14ac:dyDescent="0.25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</row>
    <row r="117" spans="2:12" x14ac:dyDescent="0.25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</row>
    <row r="118" spans="2:12" x14ac:dyDescent="0.25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</row>
    <row r="119" spans="2:12" x14ac:dyDescent="0.25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</row>
  </sheetData>
  <mergeCells count="7"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2"/>
  <sheetViews>
    <sheetView zoomScale="80" zoomScaleNormal="80" workbookViewId="0">
      <selection activeCell="K24" sqref="K24"/>
    </sheetView>
  </sheetViews>
  <sheetFormatPr baseColWidth="10" defaultRowHeight="15" x14ac:dyDescent="0.25"/>
  <cols>
    <col min="1" max="1" width="3.85546875" customWidth="1"/>
    <col min="2" max="2" width="11.140625" customWidth="1"/>
    <col min="3" max="3" width="48.7109375" customWidth="1"/>
    <col min="4" max="4" width="11.7109375" customWidth="1"/>
    <col min="5" max="5" width="12.42578125" customWidth="1"/>
    <col min="6" max="7" width="11.85546875" customWidth="1"/>
    <col min="8" max="8" width="11.7109375" customWidth="1"/>
    <col min="9" max="9" width="12.28515625" customWidth="1"/>
    <col min="10" max="11" width="11.85546875" customWidth="1"/>
    <col min="12" max="12" width="11.7109375" customWidth="1"/>
    <col min="13" max="13" width="11.85546875" customWidth="1"/>
    <col min="14" max="15" width="11.7109375" customWidth="1"/>
    <col min="16" max="16" width="17.5703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122"/>
      <c r="D3" s="122"/>
      <c r="E3" s="123" t="s">
        <v>21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56"/>
    </row>
    <row r="4" spans="2:16" ht="25.5" customHeight="1" x14ac:dyDescent="0.35">
      <c r="B4" s="90" t="s">
        <v>16</v>
      </c>
      <c r="C4" s="124"/>
      <c r="D4" s="125" t="s">
        <v>108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56"/>
    </row>
    <row r="5" spans="2:16" ht="29.25" customHeight="1" x14ac:dyDescent="0.35">
      <c r="B5" s="90" t="s">
        <v>17</v>
      </c>
      <c r="C5" s="124"/>
      <c r="D5" s="126" t="s">
        <v>109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56"/>
    </row>
    <row r="6" spans="2:16" ht="18.75" customHeight="1" x14ac:dyDescent="0.25">
      <c r="B6" s="68"/>
      <c r="C6" s="127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2"/>
      <c r="E8" s="3"/>
      <c r="F8" s="3"/>
      <c r="G8" s="3"/>
      <c r="H8" s="3"/>
      <c r="I8" s="3"/>
      <c r="J8" s="3"/>
      <c r="K8" s="3"/>
      <c r="L8" s="3"/>
      <c r="M8" s="2"/>
      <c r="N8" s="2"/>
      <c r="O8" s="62"/>
      <c r="P8" s="63"/>
    </row>
    <row r="9" spans="2:16" x14ac:dyDescent="0.25">
      <c r="B9" s="104">
        <v>21101</v>
      </c>
      <c r="C9" s="105" t="s">
        <v>72</v>
      </c>
      <c r="D9" s="129">
        <v>8720</v>
      </c>
      <c r="E9" s="129">
        <v>14000</v>
      </c>
      <c r="F9" s="129">
        <v>14000</v>
      </c>
      <c r="G9" s="129">
        <v>14000</v>
      </c>
      <c r="H9" s="129">
        <v>14000</v>
      </c>
      <c r="I9" s="129">
        <v>14000</v>
      </c>
      <c r="J9" s="129">
        <v>14000</v>
      </c>
      <c r="K9" s="129">
        <v>14000</v>
      </c>
      <c r="L9" s="129">
        <v>14000</v>
      </c>
      <c r="M9" s="129">
        <v>14000</v>
      </c>
      <c r="N9" s="129">
        <v>14000</v>
      </c>
      <c r="O9" s="129">
        <v>14000</v>
      </c>
      <c r="P9" s="130">
        <f>SUM(D9:O9)</f>
        <v>162720</v>
      </c>
    </row>
    <row r="10" spans="2:16" x14ac:dyDescent="0.25">
      <c r="B10" s="104">
        <v>21201</v>
      </c>
      <c r="C10" s="105" t="s">
        <v>73</v>
      </c>
      <c r="D10" s="129">
        <v>0</v>
      </c>
      <c r="E10" s="129">
        <v>3000</v>
      </c>
      <c r="F10" s="129">
        <v>3780</v>
      </c>
      <c r="G10" s="129">
        <v>0</v>
      </c>
      <c r="H10" s="129">
        <v>0</v>
      </c>
      <c r="I10" s="129">
        <v>0</v>
      </c>
      <c r="J10" s="129">
        <v>0</v>
      </c>
      <c r="K10" s="129">
        <v>0</v>
      </c>
      <c r="L10" s="129">
        <v>0</v>
      </c>
      <c r="M10" s="129">
        <v>0</v>
      </c>
      <c r="N10" s="129">
        <v>0</v>
      </c>
      <c r="O10" s="131">
        <v>0</v>
      </c>
      <c r="P10" s="130">
        <f>SUM(E10:O10)</f>
        <v>6780</v>
      </c>
    </row>
    <row r="11" spans="2:16" x14ac:dyDescent="0.25">
      <c r="B11" s="104">
        <v>21401</v>
      </c>
      <c r="C11" s="105" t="s">
        <v>28</v>
      </c>
      <c r="D11" s="129">
        <v>10000</v>
      </c>
      <c r="E11" s="129">
        <v>10000</v>
      </c>
      <c r="F11" s="129">
        <v>10000</v>
      </c>
      <c r="G11" s="129">
        <v>10000</v>
      </c>
      <c r="H11" s="129">
        <v>10000</v>
      </c>
      <c r="I11" s="129">
        <v>10000</v>
      </c>
      <c r="J11" s="129">
        <v>10000</v>
      </c>
      <c r="K11" s="129">
        <v>10000</v>
      </c>
      <c r="L11" s="129">
        <v>10000</v>
      </c>
      <c r="M11" s="129">
        <v>10000</v>
      </c>
      <c r="N11" s="129">
        <v>10000</v>
      </c>
      <c r="O11" s="131">
        <v>10000</v>
      </c>
      <c r="P11" s="130">
        <f t="shared" ref="P11:P20" si="0">SUM(D11:O11)</f>
        <v>120000</v>
      </c>
    </row>
    <row r="12" spans="2:16" x14ac:dyDescent="0.25">
      <c r="B12" s="104">
        <v>21601</v>
      </c>
      <c r="C12" s="105" t="s">
        <v>75</v>
      </c>
      <c r="D12" s="129">
        <v>5000</v>
      </c>
      <c r="E12" s="129">
        <v>6550</v>
      </c>
      <c r="F12" s="129">
        <v>12000</v>
      </c>
      <c r="G12" s="129">
        <v>15000</v>
      </c>
      <c r="H12" s="129">
        <v>12000</v>
      </c>
      <c r="I12" s="129">
        <v>12000</v>
      </c>
      <c r="J12" s="129">
        <v>12000</v>
      </c>
      <c r="K12" s="129">
        <v>12000</v>
      </c>
      <c r="L12" s="129">
        <v>12000</v>
      </c>
      <c r="M12" s="129">
        <v>12000</v>
      </c>
      <c r="N12" s="129">
        <v>12000</v>
      </c>
      <c r="O12" s="131">
        <v>12000</v>
      </c>
      <c r="P12" s="130">
        <f t="shared" si="0"/>
        <v>134550</v>
      </c>
    </row>
    <row r="13" spans="2:16" x14ac:dyDescent="0.25">
      <c r="B13" s="104">
        <v>22105</v>
      </c>
      <c r="C13" s="105" t="s">
        <v>110</v>
      </c>
      <c r="D13" s="129">
        <v>8000</v>
      </c>
      <c r="E13" s="129">
        <v>8000</v>
      </c>
      <c r="F13" s="129">
        <v>8000</v>
      </c>
      <c r="G13" s="129">
        <v>8000</v>
      </c>
      <c r="H13" s="129">
        <v>8000</v>
      </c>
      <c r="I13" s="129">
        <v>8000</v>
      </c>
      <c r="J13" s="129">
        <v>8000</v>
      </c>
      <c r="K13" s="129">
        <v>8000</v>
      </c>
      <c r="L13" s="129">
        <v>8000</v>
      </c>
      <c r="M13" s="129">
        <v>8000</v>
      </c>
      <c r="N13" s="129">
        <v>8000</v>
      </c>
      <c r="O13" s="129">
        <v>8000</v>
      </c>
      <c r="P13" s="130">
        <f t="shared" si="0"/>
        <v>96000</v>
      </c>
    </row>
    <row r="14" spans="2:16" x14ac:dyDescent="0.25">
      <c r="B14" s="104">
        <v>22106</v>
      </c>
      <c r="C14" s="105" t="s">
        <v>32</v>
      </c>
      <c r="D14" s="129">
        <v>8000</v>
      </c>
      <c r="E14" s="129">
        <v>8000</v>
      </c>
      <c r="F14" s="129">
        <v>11000</v>
      </c>
      <c r="G14" s="129">
        <v>8000</v>
      </c>
      <c r="H14" s="129">
        <v>8000</v>
      </c>
      <c r="I14" s="129">
        <v>14000</v>
      </c>
      <c r="J14" s="129">
        <v>8000</v>
      </c>
      <c r="K14" s="129">
        <v>8000</v>
      </c>
      <c r="L14" s="129">
        <v>8000</v>
      </c>
      <c r="M14" s="129">
        <v>14984</v>
      </c>
      <c r="N14" s="129">
        <v>8000</v>
      </c>
      <c r="O14" s="131">
        <v>8000</v>
      </c>
      <c r="P14" s="132">
        <f t="shared" si="0"/>
        <v>111984</v>
      </c>
    </row>
    <row r="15" spans="2:16" x14ac:dyDescent="0.25">
      <c r="B15" s="113">
        <v>24201</v>
      </c>
      <c r="C15" s="114" t="s">
        <v>111</v>
      </c>
      <c r="D15" s="133">
        <v>0</v>
      </c>
      <c r="E15" s="133">
        <v>2916</v>
      </c>
      <c r="F15" s="133">
        <v>1200</v>
      </c>
      <c r="G15" s="133">
        <v>1200</v>
      </c>
      <c r="H15" s="133">
        <v>1200</v>
      </c>
      <c r="I15" s="133">
        <v>1200</v>
      </c>
      <c r="J15" s="133">
        <v>1200</v>
      </c>
      <c r="K15" s="133">
        <v>1200</v>
      </c>
      <c r="L15" s="133">
        <v>1200</v>
      </c>
      <c r="M15" s="133">
        <v>1200</v>
      </c>
      <c r="N15" s="133">
        <v>1200</v>
      </c>
      <c r="O15" s="133">
        <v>1200</v>
      </c>
      <c r="P15" s="134">
        <f t="shared" si="0"/>
        <v>14916</v>
      </c>
    </row>
    <row r="16" spans="2:16" x14ac:dyDescent="0.25">
      <c r="B16" s="113">
        <v>24401</v>
      </c>
      <c r="C16" s="114" t="s">
        <v>112</v>
      </c>
      <c r="D16" s="133">
        <v>0</v>
      </c>
      <c r="E16" s="133">
        <v>0</v>
      </c>
      <c r="F16" s="133">
        <v>5000</v>
      </c>
      <c r="G16" s="133">
        <v>0</v>
      </c>
      <c r="H16" s="133">
        <v>0</v>
      </c>
      <c r="I16" s="133">
        <v>5000</v>
      </c>
      <c r="J16" s="133">
        <v>0</v>
      </c>
      <c r="K16" s="133">
        <v>0</v>
      </c>
      <c r="L16" s="133">
        <v>0</v>
      </c>
      <c r="M16" s="133">
        <v>4916</v>
      </c>
      <c r="N16" s="133">
        <v>0</v>
      </c>
      <c r="O16" s="135">
        <v>0</v>
      </c>
      <c r="P16" s="134">
        <f t="shared" si="0"/>
        <v>14916</v>
      </c>
    </row>
    <row r="17" spans="2:16" x14ac:dyDescent="0.25">
      <c r="B17" s="113">
        <v>24601</v>
      </c>
      <c r="C17" s="114" t="s">
        <v>34</v>
      </c>
      <c r="D17" s="133">
        <v>0</v>
      </c>
      <c r="E17" s="133">
        <v>3680</v>
      </c>
      <c r="F17" s="133">
        <v>3700</v>
      </c>
      <c r="G17" s="133">
        <v>3700</v>
      </c>
      <c r="H17" s="133">
        <v>3700</v>
      </c>
      <c r="I17" s="133">
        <v>3700</v>
      </c>
      <c r="J17" s="133">
        <v>3700</v>
      </c>
      <c r="K17" s="133">
        <v>3700</v>
      </c>
      <c r="L17" s="133">
        <v>3700</v>
      </c>
      <c r="M17" s="133">
        <v>3700</v>
      </c>
      <c r="N17" s="133">
        <v>3700</v>
      </c>
      <c r="O17" s="133">
        <v>3700</v>
      </c>
      <c r="P17" s="134">
        <f t="shared" si="0"/>
        <v>40680</v>
      </c>
    </row>
    <row r="18" spans="2:16" x14ac:dyDescent="0.25">
      <c r="B18" s="113">
        <v>24901</v>
      </c>
      <c r="C18" s="114" t="s">
        <v>113</v>
      </c>
      <c r="D18" s="133">
        <v>0</v>
      </c>
      <c r="E18" s="133">
        <v>3680</v>
      </c>
      <c r="F18" s="133">
        <v>3700</v>
      </c>
      <c r="G18" s="133">
        <v>3700</v>
      </c>
      <c r="H18" s="133">
        <v>3700</v>
      </c>
      <c r="I18" s="133">
        <v>3700</v>
      </c>
      <c r="J18" s="133">
        <v>3700</v>
      </c>
      <c r="K18" s="133">
        <v>3700</v>
      </c>
      <c r="L18" s="133">
        <v>3700</v>
      </c>
      <c r="M18" s="133">
        <v>3700</v>
      </c>
      <c r="N18" s="133">
        <v>3700</v>
      </c>
      <c r="O18" s="133">
        <v>3700</v>
      </c>
      <c r="P18" s="134">
        <f t="shared" si="0"/>
        <v>40680</v>
      </c>
    </row>
    <row r="19" spans="2:16" x14ac:dyDescent="0.25">
      <c r="B19" s="113">
        <v>29101</v>
      </c>
      <c r="C19" s="114" t="s">
        <v>114</v>
      </c>
      <c r="D19" s="133">
        <v>0</v>
      </c>
      <c r="E19" s="133">
        <v>11300</v>
      </c>
      <c r="F19" s="133">
        <v>0</v>
      </c>
      <c r="G19" s="133">
        <v>0</v>
      </c>
      <c r="H19" s="133">
        <v>11300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5">
        <v>0</v>
      </c>
      <c r="P19" s="136">
        <f t="shared" si="0"/>
        <v>22600</v>
      </c>
    </row>
    <row r="20" spans="2:16" ht="17.25" customHeight="1" thickBot="1" x14ac:dyDescent="0.3">
      <c r="B20" s="49">
        <v>29201</v>
      </c>
      <c r="C20" s="79" t="s">
        <v>115</v>
      </c>
      <c r="D20" s="137">
        <v>0</v>
      </c>
      <c r="E20" s="137">
        <v>1300</v>
      </c>
      <c r="F20" s="137">
        <v>1000</v>
      </c>
      <c r="G20" s="137">
        <v>1000</v>
      </c>
      <c r="H20" s="137">
        <v>1000</v>
      </c>
      <c r="I20" s="137">
        <v>1000</v>
      </c>
      <c r="J20" s="137">
        <v>1000</v>
      </c>
      <c r="K20" s="137">
        <v>1000</v>
      </c>
      <c r="L20" s="137">
        <v>1000</v>
      </c>
      <c r="M20" s="137">
        <v>1000</v>
      </c>
      <c r="N20" s="137">
        <v>1000</v>
      </c>
      <c r="O20" s="137">
        <v>1000</v>
      </c>
      <c r="P20" s="138">
        <f t="shared" si="0"/>
        <v>11300</v>
      </c>
    </row>
    <row r="21" spans="2:16" ht="13.5" customHeight="1" x14ac:dyDescent="0.25">
      <c r="B21" s="139"/>
      <c r="C21" s="13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  <row r="22" spans="2:16" x14ac:dyDescent="0.25">
      <c r="B22" s="140"/>
    </row>
  </sheetData>
  <mergeCells count="7"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1"/>
  <sheetViews>
    <sheetView zoomScale="80" zoomScaleNormal="80" workbookViewId="0">
      <selection activeCell="D6" sqref="D6"/>
    </sheetView>
  </sheetViews>
  <sheetFormatPr baseColWidth="10" defaultRowHeight="15" x14ac:dyDescent="0.25"/>
  <cols>
    <col min="1" max="1" width="3.85546875" customWidth="1"/>
    <col min="2" max="2" width="11.140625" customWidth="1"/>
    <col min="3" max="3" width="52.28515625" customWidth="1"/>
    <col min="4" max="4" width="13.140625" customWidth="1"/>
    <col min="5" max="5" width="13.28515625" customWidth="1"/>
    <col min="6" max="6" width="13" customWidth="1"/>
    <col min="7" max="7" width="13.140625" customWidth="1"/>
    <col min="8" max="8" width="13.5703125" customWidth="1"/>
    <col min="9" max="9" width="13" customWidth="1"/>
    <col min="10" max="10" width="13.28515625" customWidth="1"/>
    <col min="11" max="11" width="13.85546875" customWidth="1"/>
    <col min="12" max="13" width="13.28515625" customWidth="1"/>
    <col min="14" max="14" width="13.5703125" customWidth="1"/>
    <col min="15" max="15" width="13.28515625" customWidth="1"/>
    <col min="16" max="16" width="18.42578125" customWidth="1"/>
  </cols>
  <sheetData>
    <row r="1" spans="2:16" ht="52.5" customHeight="1" thickBot="1" x14ac:dyDescent="0.3"/>
    <row r="2" spans="2:16" ht="54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39.75" customHeight="1" x14ac:dyDescent="0.25">
      <c r="B3" s="96"/>
      <c r="C3" s="122"/>
      <c r="D3" s="122"/>
      <c r="E3" s="123" t="s">
        <v>21</v>
      </c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56"/>
    </row>
    <row r="4" spans="2:16" ht="25.5" customHeight="1" x14ac:dyDescent="0.35">
      <c r="B4" s="90" t="s">
        <v>16</v>
      </c>
      <c r="C4" s="124"/>
      <c r="D4" s="125" t="s">
        <v>108</v>
      </c>
      <c r="E4" s="125"/>
      <c r="F4" s="125"/>
      <c r="G4" s="125"/>
      <c r="H4" s="125"/>
      <c r="I4" s="125"/>
      <c r="J4" s="125"/>
      <c r="K4" s="125"/>
      <c r="L4" s="125"/>
      <c r="M4" s="125"/>
      <c r="N4" s="125"/>
      <c r="O4" s="125"/>
      <c r="P4" s="56"/>
    </row>
    <row r="5" spans="2:16" ht="29.25" customHeight="1" x14ac:dyDescent="0.35">
      <c r="B5" s="90" t="s">
        <v>17</v>
      </c>
      <c r="C5" s="124"/>
      <c r="D5" s="126" t="s">
        <v>109</v>
      </c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56"/>
    </row>
    <row r="6" spans="2:16" ht="18.75" customHeight="1" x14ac:dyDescent="0.25">
      <c r="B6" s="68"/>
      <c r="C6" s="127"/>
      <c r="D6" s="127"/>
      <c r="E6" s="128"/>
      <c r="F6" s="128"/>
      <c r="G6" s="128"/>
      <c r="H6" s="128"/>
      <c r="I6" s="128"/>
      <c r="J6" s="128"/>
      <c r="K6" s="128"/>
      <c r="L6" s="128"/>
      <c r="M6" s="128"/>
      <c r="N6" s="128"/>
      <c r="O6" s="128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1.75" customHeight="1" x14ac:dyDescent="0.25">
      <c r="B8" s="6">
        <v>30000</v>
      </c>
      <c r="C8" s="5" t="s">
        <v>20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62"/>
      <c r="P8" s="63"/>
    </row>
    <row r="9" spans="2:16" x14ac:dyDescent="0.25">
      <c r="B9" s="104">
        <v>32301</v>
      </c>
      <c r="C9" s="105" t="s">
        <v>116</v>
      </c>
      <c r="D9" s="129">
        <v>12000</v>
      </c>
      <c r="E9" s="129">
        <v>12000</v>
      </c>
      <c r="F9" s="129">
        <v>12000</v>
      </c>
      <c r="G9" s="129">
        <v>12000</v>
      </c>
      <c r="H9" s="129">
        <v>12000</v>
      </c>
      <c r="I9" s="129">
        <v>12000</v>
      </c>
      <c r="J9" s="129">
        <v>12000</v>
      </c>
      <c r="K9" s="129">
        <v>12000</v>
      </c>
      <c r="L9" s="129">
        <v>12000</v>
      </c>
      <c r="M9" s="129">
        <v>12000</v>
      </c>
      <c r="N9" s="129">
        <v>12000</v>
      </c>
      <c r="O9" s="129">
        <v>12000</v>
      </c>
      <c r="P9" s="132">
        <f t="shared" ref="P9:P20" si="0">SUM(D9:O9)</f>
        <v>144000</v>
      </c>
    </row>
    <row r="10" spans="2:16" x14ac:dyDescent="0.25">
      <c r="B10" s="104">
        <v>35101</v>
      </c>
      <c r="C10" s="105" t="s">
        <v>44</v>
      </c>
      <c r="D10" s="129">
        <v>0</v>
      </c>
      <c r="E10" s="129"/>
      <c r="F10" s="129">
        <v>23000</v>
      </c>
      <c r="G10" s="129">
        <v>0</v>
      </c>
      <c r="H10" s="129">
        <v>0</v>
      </c>
      <c r="I10" s="129">
        <v>23000</v>
      </c>
      <c r="J10" s="129">
        <v>0</v>
      </c>
      <c r="K10" s="129">
        <v>23000</v>
      </c>
      <c r="L10" s="129">
        <v>23000</v>
      </c>
      <c r="M10" s="129">
        <v>0</v>
      </c>
      <c r="N10" s="129">
        <v>23000</v>
      </c>
      <c r="O10" s="131">
        <v>0</v>
      </c>
      <c r="P10" s="132">
        <f t="shared" si="0"/>
        <v>115000</v>
      </c>
    </row>
    <row r="11" spans="2:16" x14ac:dyDescent="0.25">
      <c r="B11" s="104">
        <v>35201</v>
      </c>
      <c r="C11" s="105" t="s">
        <v>117</v>
      </c>
      <c r="D11" s="129">
        <v>0</v>
      </c>
      <c r="E11" s="129">
        <v>0</v>
      </c>
      <c r="F11" s="129">
        <v>35000</v>
      </c>
      <c r="G11" s="129">
        <v>0</v>
      </c>
      <c r="H11" s="129">
        <v>0</v>
      </c>
      <c r="I11" s="129">
        <v>0</v>
      </c>
      <c r="J11" s="129">
        <v>0</v>
      </c>
      <c r="K11" s="129">
        <v>0</v>
      </c>
      <c r="L11" s="129">
        <v>0</v>
      </c>
      <c r="M11" s="129">
        <v>35000</v>
      </c>
      <c r="N11" s="129">
        <v>0</v>
      </c>
      <c r="O11" s="131">
        <v>0</v>
      </c>
      <c r="P11" s="132">
        <f t="shared" si="0"/>
        <v>70000</v>
      </c>
    </row>
    <row r="12" spans="2:16" x14ac:dyDescent="0.25">
      <c r="B12" s="104">
        <v>35301</v>
      </c>
      <c r="C12" s="105" t="s">
        <v>118</v>
      </c>
      <c r="D12" s="129">
        <v>0</v>
      </c>
      <c r="E12" s="129">
        <v>4000</v>
      </c>
      <c r="F12" s="129">
        <v>2000</v>
      </c>
      <c r="G12" s="129">
        <v>2000</v>
      </c>
      <c r="H12" s="129">
        <v>2000</v>
      </c>
      <c r="I12" s="129">
        <v>2000</v>
      </c>
      <c r="J12" s="129">
        <v>2000</v>
      </c>
      <c r="K12" s="129">
        <v>2000</v>
      </c>
      <c r="L12" s="129">
        <v>2000</v>
      </c>
      <c r="M12" s="129">
        <v>2000</v>
      </c>
      <c r="N12" s="129">
        <v>2000</v>
      </c>
      <c r="O12" s="129">
        <v>2000</v>
      </c>
      <c r="P12" s="132">
        <f t="shared" si="0"/>
        <v>24000</v>
      </c>
    </row>
    <row r="13" spans="2:16" x14ac:dyDescent="0.25">
      <c r="B13" s="104">
        <v>35901</v>
      </c>
      <c r="C13" s="105" t="s">
        <v>119</v>
      </c>
      <c r="D13" s="129">
        <v>0</v>
      </c>
      <c r="E13" s="129">
        <v>0</v>
      </c>
      <c r="F13" s="129">
        <v>6000</v>
      </c>
      <c r="G13" s="129">
        <v>0</v>
      </c>
      <c r="H13" s="129">
        <v>0</v>
      </c>
      <c r="I13" s="129">
        <v>0</v>
      </c>
      <c r="J13" s="129">
        <v>0</v>
      </c>
      <c r="K13" s="129">
        <v>6000</v>
      </c>
      <c r="L13" s="129">
        <v>0</v>
      </c>
      <c r="M13" s="129">
        <v>0</v>
      </c>
      <c r="N13" s="129">
        <v>0</v>
      </c>
      <c r="O13" s="131">
        <v>0</v>
      </c>
      <c r="P13" s="132">
        <f t="shared" si="0"/>
        <v>12000</v>
      </c>
    </row>
    <row r="14" spans="2:16" x14ac:dyDescent="0.25">
      <c r="B14" s="104">
        <v>37101</v>
      </c>
      <c r="C14" s="105" t="s">
        <v>120</v>
      </c>
      <c r="D14" s="129">
        <v>18000</v>
      </c>
      <c r="E14" s="129">
        <v>18000</v>
      </c>
      <c r="F14" s="129">
        <v>18000</v>
      </c>
      <c r="G14" s="129">
        <v>18000</v>
      </c>
      <c r="H14" s="129">
        <v>18000</v>
      </c>
      <c r="I14" s="129">
        <v>18000</v>
      </c>
      <c r="J14" s="129">
        <v>18000</v>
      </c>
      <c r="K14" s="129">
        <v>18000</v>
      </c>
      <c r="L14" s="129">
        <v>18000</v>
      </c>
      <c r="M14" s="129">
        <v>18000</v>
      </c>
      <c r="N14" s="129">
        <v>18000</v>
      </c>
      <c r="O14" s="129">
        <v>18000</v>
      </c>
      <c r="P14" s="132">
        <f t="shared" si="0"/>
        <v>216000</v>
      </c>
    </row>
    <row r="15" spans="2:16" x14ac:dyDescent="0.25">
      <c r="B15" s="104">
        <v>37201</v>
      </c>
      <c r="C15" s="105" t="s">
        <v>121</v>
      </c>
      <c r="D15" s="129">
        <v>5000</v>
      </c>
      <c r="E15" s="129">
        <v>15000</v>
      </c>
      <c r="F15" s="129">
        <v>20000</v>
      </c>
      <c r="G15" s="129">
        <v>20000</v>
      </c>
      <c r="H15" s="129">
        <v>20000</v>
      </c>
      <c r="I15" s="129">
        <v>20000</v>
      </c>
      <c r="J15" s="129">
        <v>20000</v>
      </c>
      <c r="K15" s="129">
        <v>20000</v>
      </c>
      <c r="L15" s="129">
        <v>20000</v>
      </c>
      <c r="M15" s="129">
        <v>20000</v>
      </c>
      <c r="N15" s="129">
        <v>20000</v>
      </c>
      <c r="O15" s="129">
        <v>20000</v>
      </c>
      <c r="P15" s="132">
        <f t="shared" si="0"/>
        <v>220000</v>
      </c>
    </row>
    <row r="16" spans="2:16" x14ac:dyDescent="0.25">
      <c r="B16" s="113">
        <v>37501</v>
      </c>
      <c r="C16" s="114" t="s">
        <v>56</v>
      </c>
      <c r="D16" s="133">
        <v>20000</v>
      </c>
      <c r="E16" s="133">
        <v>20000</v>
      </c>
      <c r="F16" s="133">
        <v>20000</v>
      </c>
      <c r="G16" s="133">
        <v>20000</v>
      </c>
      <c r="H16" s="133">
        <v>20000</v>
      </c>
      <c r="I16" s="133">
        <v>20000</v>
      </c>
      <c r="J16" s="133">
        <v>20000</v>
      </c>
      <c r="K16" s="133">
        <v>20000</v>
      </c>
      <c r="L16" s="133">
        <v>20000</v>
      </c>
      <c r="M16" s="133">
        <v>20000</v>
      </c>
      <c r="N16" s="133">
        <v>20000</v>
      </c>
      <c r="O16" s="133">
        <v>20000</v>
      </c>
      <c r="P16" s="136">
        <f t="shared" si="0"/>
        <v>240000</v>
      </c>
    </row>
    <row r="17" spans="2:16" x14ac:dyDescent="0.25">
      <c r="B17" s="113">
        <v>39101</v>
      </c>
      <c r="C17" s="114" t="s">
        <v>122</v>
      </c>
      <c r="D17" s="133">
        <v>120000</v>
      </c>
      <c r="E17" s="133">
        <v>120000</v>
      </c>
      <c r="F17" s="133">
        <v>120000</v>
      </c>
      <c r="G17" s="133">
        <v>120000</v>
      </c>
      <c r="H17" s="133">
        <v>120000</v>
      </c>
      <c r="I17" s="133">
        <v>120000</v>
      </c>
      <c r="J17" s="133">
        <v>120000</v>
      </c>
      <c r="K17" s="133">
        <v>120000</v>
      </c>
      <c r="L17" s="133">
        <v>120000</v>
      </c>
      <c r="M17" s="133">
        <v>120000</v>
      </c>
      <c r="N17" s="133">
        <v>120000</v>
      </c>
      <c r="O17" s="135">
        <v>119996</v>
      </c>
      <c r="P17" s="136">
        <f t="shared" si="0"/>
        <v>1439996</v>
      </c>
    </row>
    <row r="18" spans="2:16" x14ac:dyDescent="0.25">
      <c r="B18" s="113">
        <v>39201</v>
      </c>
      <c r="C18" s="114" t="s">
        <v>123</v>
      </c>
      <c r="D18" s="133">
        <v>0</v>
      </c>
      <c r="E18" s="133">
        <v>0</v>
      </c>
      <c r="F18" s="133">
        <v>0</v>
      </c>
      <c r="G18" s="133">
        <v>30000</v>
      </c>
      <c r="H18" s="133">
        <v>0</v>
      </c>
      <c r="I18" s="133">
        <v>0</v>
      </c>
      <c r="J18" s="133">
        <v>20000</v>
      </c>
      <c r="K18" s="133">
        <v>0</v>
      </c>
      <c r="L18" s="133">
        <v>0</v>
      </c>
      <c r="M18" s="133">
        <v>0</v>
      </c>
      <c r="N18" s="133">
        <v>0</v>
      </c>
      <c r="O18" s="135">
        <v>0</v>
      </c>
      <c r="P18" s="136">
        <f t="shared" si="0"/>
        <v>50000</v>
      </c>
    </row>
    <row r="19" spans="2:16" x14ac:dyDescent="0.25">
      <c r="B19" s="113">
        <v>39903</v>
      </c>
      <c r="C19" s="114" t="s">
        <v>124</v>
      </c>
      <c r="D19" s="133">
        <v>0</v>
      </c>
      <c r="E19" s="133">
        <v>2283</v>
      </c>
      <c r="F19" s="133">
        <v>0</v>
      </c>
      <c r="G19" s="133">
        <v>0</v>
      </c>
      <c r="H19" s="133">
        <v>0</v>
      </c>
      <c r="I19" s="133">
        <v>0</v>
      </c>
      <c r="J19" s="133">
        <v>0</v>
      </c>
      <c r="K19" s="133">
        <v>0</v>
      </c>
      <c r="L19" s="133">
        <v>0</v>
      </c>
      <c r="M19" s="133">
        <v>0</v>
      </c>
      <c r="N19" s="133">
        <v>0</v>
      </c>
      <c r="O19" s="135">
        <v>0</v>
      </c>
      <c r="P19" s="136">
        <f t="shared" si="0"/>
        <v>2283</v>
      </c>
    </row>
    <row r="20" spans="2:16" ht="15.75" thickBot="1" x14ac:dyDescent="0.3">
      <c r="B20" s="49">
        <v>39903</v>
      </c>
      <c r="C20" s="79" t="s">
        <v>124</v>
      </c>
      <c r="D20" s="137">
        <v>4120</v>
      </c>
      <c r="E20" s="137">
        <v>8000</v>
      </c>
      <c r="F20" s="137">
        <v>8000</v>
      </c>
      <c r="G20" s="137">
        <v>8000</v>
      </c>
      <c r="H20" s="137">
        <v>8000</v>
      </c>
      <c r="I20" s="137">
        <v>8000</v>
      </c>
      <c r="J20" s="137">
        <v>8000</v>
      </c>
      <c r="K20" s="137">
        <v>8000</v>
      </c>
      <c r="L20" s="137">
        <v>8000</v>
      </c>
      <c r="M20" s="137">
        <v>8000</v>
      </c>
      <c r="N20" s="137">
        <v>8000</v>
      </c>
      <c r="O20" s="141">
        <v>8000</v>
      </c>
      <c r="P20" s="142">
        <f t="shared" si="0"/>
        <v>92120</v>
      </c>
    </row>
    <row r="21" spans="2:16" ht="5.25" customHeight="1" x14ac:dyDescent="0.25">
      <c r="B21" s="139"/>
      <c r="C21" s="139"/>
      <c r="D21" s="85"/>
      <c r="E21" s="85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</row>
  </sheetData>
  <mergeCells count="7">
    <mergeCell ref="B2:D3"/>
    <mergeCell ref="E2:O2"/>
    <mergeCell ref="E3:O3"/>
    <mergeCell ref="B4:C4"/>
    <mergeCell ref="D4:O4"/>
    <mergeCell ref="B5:C5"/>
    <mergeCell ref="D5:O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05"/>
  <sheetViews>
    <sheetView zoomScale="80" zoomScaleNormal="80" workbookViewId="0">
      <selection activeCell="I9" sqref="I9"/>
    </sheetView>
  </sheetViews>
  <sheetFormatPr baseColWidth="10" defaultRowHeight="15" x14ac:dyDescent="0.25"/>
  <cols>
    <col min="1" max="1" width="2.28515625" customWidth="1"/>
    <col min="2" max="2" width="9" customWidth="1"/>
    <col min="3" max="3" width="74.42578125" customWidth="1"/>
    <col min="4" max="4" width="6.5703125" customWidth="1"/>
    <col min="5" max="14" width="10.7109375" customWidth="1"/>
    <col min="15" max="15" width="6.28515625" customWidth="1"/>
    <col min="16" max="16" width="13.28515625" customWidth="1"/>
  </cols>
  <sheetData>
    <row r="1" spans="2:16" ht="23.25" customHeight="1" thickBot="1" x14ac:dyDescent="0.3"/>
    <row r="2" spans="2:16" ht="44.25" customHeight="1" x14ac:dyDescent="0.25">
      <c r="B2" s="94" t="s">
        <v>0</v>
      </c>
      <c r="C2" s="95"/>
      <c r="D2" s="95"/>
      <c r="E2" s="98" t="s">
        <v>18</v>
      </c>
      <c r="F2" s="98"/>
      <c r="G2" s="98"/>
      <c r="H2" s="98"/>
      <c r="I2" s="98"/>
      <c r="J2" s="98"/>
      <c r="K2" s="98"/>
      <c r="L2" s="98"/>
      <c r="M2" s="98"/>
      <c r="N2" s="98"/>
      <c r="O2" s="98"/>
      <c r="P2" s="55"/>
    </row>
    <row r="3" spans="2:16" ht="26.25" customHeight="1" x14ac:dyDescent="0.25">
      <c r="B3" s="96"/>
      <c r="C3" s="97"/>
      <c r="D3" s="97"/>
      <c r="E3" s="92" t="s">
        <v>21</v>
      </c>
      <c r="F3" s="92"/>
      <c r="G3" s="92"/>
      <c r="H3" s="92"/>
      <c r="I3" s="92"/>
      <c r="J3" s="92"/>
      <c r="K3" s="92"/>
      <c r="L3" s="92"/>
      <c r="M3" s="92"/>
      <c r="N3" s="92"/>
      <c r="O3" s="92"/>
      <c r="P3" s="56"/>
    </row>
    <row r="4" spans="2:16" ht="22.5" customHeight="1" x14ac:dyDescent="0.35">
      <c r="B4" s="90" t="s">
        <v>16</v>
      </c>
      <c r="C4" s="91"/>
      <c r="D4" s="100" t="s">
        <v>125</v>
      </c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56"/>
    </row>
    <row r="5" spans="2:16" ht="28.5" customHeight="1" x14ac:dyDescent="0.35">
      <c r="B5" s="90" t="s">
        <v>17</v>
      </c>
      <c r="C5" s="91"/>
      <c r="D5" s="101" t="s">
        <v>126</v>
      </c>
      <c r="E5" s="101"/>
      <c r="F5" s="101"/>
      <c r="G5" s="101"/>
      <c r="H5" s="101"/>
      <c r="I5" s="101"/>
      <c r="J5" s="101"/>
      <c r="K5" s="101"/>
      <c r="L5" s="101"/>
      <c r="M5" s="101"/>
      <c r="N5" s="101"/>
      <c r="O5" s="101"/>
      <c r="P5" s="56"/>
    </row>
    <row r="6" spans="2:16" ht="18.75" customHeight="1" x14ac:dyDescent="0.25">
      <c r="B6" s="68"/>
      <c r="C6" s="69"/>
      <c r="D6" s="69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57"/>
    </row>
    <row r="7" spans="2:16" ht="27" customHeight="1" x14ac:dyDescent="0.25">
      <c r="B7" s="58" t="s">
        <v>1</v>
      </c>
      <c r="C7" s="59" t="s">
        <v>2</v>
      </c>
      <c r="D7" s="59" t="s">
        <v>3</v>
      </c>
      <c r="E7" s="59" t="s">
        <v>4</v>
      </c>
      <c r="F7" s="59" t="s">
        <v>5</v>
      </c>
      <c r="G7" s="59" t="s">
        <v>6</v>
      </c>
      <c r="H7" s="59" t="s">
        <v>7</v>
      </c>
      <c r="I7" s="59" t="s">
        <v>8</v>
      </c>
      <c r="J7" s="59" t="s">
        <v>9</v>
      </c>
      <c r="K7" s="59" t="s">
        <v>10</v>
      </c>
      <c r="L7" s="59" t="s">
        <v>11</v>
      </c>
      <c r="M7" s="59" t="s">
        <v>12</v>
      </c>
      <c r="N7" s="59" t="s">
        <v>13</v>
      </c>
      <c r="O7" s="60" t="s">
        <v>14</v>
      </c>
      <c r="P7" s="61" t="s">
        <v>15</v>
      </c>
    </row>
    <row r="8" spans="2:16" ht="29.25" customHeight="1" x14ac:dyDescent="0.25">
      <c r="B8" s="6">
        <v>20000</v>
      </c>
      <c r="C8" s="5" t="s">
        <v>19</v>
      </c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4"/>
    </row>
    <row r="9" spans="2:16" ht="35.1" customHeight="1" x14ac:dyDescent="0.25">
      <c r="B9" s="145" t="s">
        <v>23</v>
      </c>
      <c r="C9" s="146" t="s">
        <v>127</v>
      </c>
      <c r="D9" s="147">
        <v>0</v>
      </c>
      <c r="E9" s="147">
        <v>6000</v>
      </c>
      <c r="F9" s="147">
        <v>6000</v>
      </c>
      <c r="G9" s="147">
        <v>6000</v>
      </c>
      <c r="H9" s="147">
        <v>6000</v>
      </c>
      <c r="I9" s="147">
        <v>6000</v>
      </c>
      <c r="J9" s="147">
        <v>6000</v>
      </c>
      <c r="K9" s="147">
        <v>6000</v>
      </c>
      <c r="L9" s="147">
        <v>6000</v>
      </c>
      <c r="M9" s="147">
        <v>6000</v>
      </c>
      <c r="N9" s="147">
        <v>6000</v>
      </c>
      <c r="O9" s="147">
        <v>0</v>
      </c>
      <c r="P9" s="148">
        <f t="shared" ref="P9:P18" si="0">D9+E9+F9+G9+H9+I9+J9+K9+L9+M9+N9+O9</f>
        <v>60000</v>
      </c>
    </row>
    <row r="10" spans="2:16" ht="35.1" customHeight="1" x14ac:dyDescent="0.25">
      <c r="B10" s="145" t="s">
        <v>25</v>
      </c>
      <c r="C10" s="146" t="s">
        <v>128</v>
      </c>
      <c r="D10" s="147">
        <v>0</v>
      </c>
      <c r="E10" s="147">
        <v>0</v>
      </c>
      <c r="F10" s="147">
        <v>1000</v>
      </c>
      <c r="G10" s="147">
        <v>0</v>
      </c>
      <c r="H10" s="147">
        <v>0</v>
      </c>
      <c r="I10" s="147">
        <v>1000</v>
      </c>
      <c r="J10" s="147">
        <v>0</v>
      </c>
      <c r="K10" s="147">
        <v>0</v>
      </c>
      <c r="L10" s="147">
        <v>1000</v>
      </c>
      <c r="M10" s="147">
        <v>0</v>
      </c>
      <c r="N10" s="147">
        <v>0</v>
      </c>
      <c r="O10" s="147">
        <v>0</v>
      </c>
      <c r="P10" s="148">
        <f t="shared" si="0"/>
        <v>3000</v>
      </c>
    </row>
    <row r="11" spans="2:16" ht="35.1" customHeight="1" x14ac:dyDescent="0.25">
      <c r="B11" s="145" t="s">
        <v>27</v>
      </c>
      <c r="C11" s="146" t="s">
        <v>129</v>
      </c>
      <c r="D11" s="147">
        <v>0</v>
      </c>
      <c r="E11" s="147">
        <v>4850</v>
      </c>
      <c r="F11" s="147">
        <v>4850</v>
      </c>
      <c r="G11" s="147">
        <v>4850</v>
      </c>
      <c r="H11" s="147">
        <v>4850</v>
      </c>
      <c r="I11" s="147">
        <v>4850</v>
      </c>
      <c r="J11" s="147">
        <v>4850</v>
      </c>
      <c r="K11" s="147">
        <v>4850</v>
      </c>
      <c r="L11" s="147">
        <v>4850</v>
      </c>
      <c r="M11" s="147">
        <v>4850</v>
      </c>
      <c r="N11" s="147">
        <v>4850</v>
      </c>
      <c r="O11" s="147">
        <v>0</v>
      </c>
      <c r="P11" s="148">
        <f t="shared" si="0"/>
        <v>48500</v>
      </c>
    </row>
    <row r="12" spans="2:16" ht="35.1" customHeight="1" x14ac:dyDescent="0.25">
      <c r="B12" s="145" t="s">
        <v>29</v>
      </c>
      <c r="C12" s="146" t="s">
        <v>130</v>
      </c>
      <c r="D12" s="147">
        <v>0</v>
      </c>
      <c r="E12" s="147">
        <v>2500</v>
      </c>
      <c r="F12" s="147">
        <v>2500</v>
      </c>
      <c r="G12" s="147">
        <v>2500</v>
      </c>
      <c r="H12" s="147">
        <v>2500</v>
      </c>
      <c r="I12" s="147">
        <v>2500</v>
      </c>
      <c r="J12" s="147">
        <v>2500</v>
      </c>
      <c r="K12" s="147">
        <v>2500</v>
      </c>
      <c r="L12" s="147">
        <v>2500</v>
      </c>
      <c r="M12" s="147">
        <v>2500</v>
      </c>
      <c r="N12" s="147">
        <v>2500</v>
      </c>
      <c r="O12" s="147">
        <v>0</v>
      </c>
      <c r="P12" s="148">
        <f t="shared" si="0"/>
        <v>25000</v>
      </c>
    </row>
    <row r="13" spans="2:16" ht="35.1" customHeight="1" x14ac:dyDescent="0.25">
      <c r="B13" s="145" t="s">
        <v>31</v>
      </c>
      <c r="C13" s="146" t="s">
        <v>131</v>
      </c>
      <c r="D13" s="147">
        <v>0</v>
      </c>
      <c r="E13" s="147">
        <v>150</v>
      </c>
      <c r="F13" s="147">
        <v>150</v>
      </c>
      <c r="G13" s="147">
        <v>150</v>
      </c>
      <c r="H13" s="147">
        <v>150</v>
      </c>
      <c r="I13" s="147">
        <v>150</v>
      </c>
      <c r="J13" s="147">
        <v>150</v>
      </c>
      <c r="K13" s="147">
        <v>150</v>
      </c>
      <c r="L13" s="147">
        <v>150</v>
      </c>
      <c r="M13" s="147">
        <v>150</v>
      </c>
      <c r="N13" s="147">
        <v>150</v>
      </c>
      <c r="O13" s="147">
        <v>0</v>
      </c>
      <c r="P13" s="148">
        <f t="shared" si="0"/>
        <v>1500</v>
      </c>
    </row>
    <row r="14" spans="2:16" ht="35.1" customHeight="1" x14ac:dyDescent="0.25">
      <c r="B14" s="145" t="s">
        <v>33</v>
      </c>
      <c r="C14" s="146" t="s">
        <v>132</v>
      </c>
      <c r="D14" s="147">
        <v>0</v>
      </c>
      <c r="E14" s="147">
        <v>0</v>
      </c>
      <c r="F14" s="147">
        <v>0</v>
      </c>
      <c r="G14" s="147">
        <v>1000</v>
      </c>
      <c r="H14" s="147">
        <v>0</v>
      </c>
      <c r="I14" s="147">
        <v>0</v>
      </c>
      <c r="J14" s="147">
        <v>0</v>
      </c>
      <c r="K14" s="147">
        <v>1000</v>
      </c>
      <c r="L14" s="147">
        <v>0</v>
      </c>
      <c r="M14" s="147">
        <v>1000</v>
      </c>
      <c r="N14" s="147">
        <v>0</v>
      </c>
      <c r="O14" s="147">
        <v>0</v>
      </c>
      <c r="P14" s="148">
        <f t="shared" si="0"/>
        <v>3000</v>
      </c>
    </row>
    <row r="15" spans="2:16" ht="35.1" customHeight="1" x14ac:dyDescent="0.25">
      <c r="B15" s="145" t="s">
        <v>133</v>
      </c>
      <c r="C15" s="146" t="s">
        <v>134</v>
      </c>
      <c r="D15" s="147">
        <v>0</v>
      </c>
      <c r="E15" s="147">
        <v>1000</v>
      </c>
      <c r="F15" s="147">
        <v>0</v>
      </c>
      <c r="G15" s="147">
        <v>0</v>
      </c>
      <c r="H15" s="147">
        <v>0</v>
      </c>
      <c r="I15" s="147">
        <v>0</v>
      </c>
      <c r="J15" s="147">
        <v>0</v>
      </c>
      <c r="K15" s="147">
        <v>1000</v>
      </c>
      <c r="L15" s="147">
        <v>0</v>
      </c>
      <c r="M15" s="147">
        <v>0</v>
      </c>
      <c r="N15" s="147">
        <v>0</v>
      </c>
      <c r="O15" s="147">
        <v>0</v>
      </c>
      <c r="P15" s="148">
        <f t="shared" si="0"/>
        <v>2000</v>
      </c>
    </row>
    <row r="16" spans="2:16" ht="35.1" customHeight="1" x14ac:dyDescent="0.25">
      <c r="B16" s="145" t="s">
        <v>37</v>
      </c>
      <c r="C16" s="146" t="s">
        <v>135</v>
      </c>
      <c r="D16" s="147">
        <v>0</v>
      </c>
      <c r="E16" s="147">
        <v>0</v>
      </c>
      <c r="F16" s="147">
        <v>1000</v>
      </c>
      <c r="G16" s="147">
        <v>0</v>
      </c>
      <c r="H16" s="147">
        <v>0</v>
      </c>
      <c r="I16" s="147">
        <v>0</v>
      </c>
      <c r="J16" s="147">
        <v>0</v>
      </c>
      <c r="K16" s="147">
        <v>0</v>
      </c>
      <c r="L16" s="147">
        <v>500</v>
      </c>
      <c r="M16" s="147">
        <v>0</v>
      </c>
      <c r="N16" s="147">
        <v>0</v>
      </c>
      <c r="O16" s="147">
        <v>0</v>
      </c>
      <c r="P16" s="148">
        <f t="shared" si="0"/>
        <v>1500</v>
      </c>
    </row>
    <row r="17" spans="2:16" ht="35.1" customHeight="1" x14ac:dyDescent="0.25">
      <c r="B17" s="145" t="s">
        <v>39</v>
      </c>
      <c r="C17" s="146" t="s">
        <v>136</v>
      </c>
      <c r="D17" s="147">
        <v>0</v>
      </c>
      <c r="E17" s="147">
        <v>0</v>
      </c>
      <c r="F17" s="147">
        <v>1000</v>
      </c>
      <c r="G17" s="147">
        <v>0</v>
      </c>
      <c r="H17" s="147">
        <v>0</v>
      </c>
      <c r="I17" s="147">
        <v>0</v>
      </c>
      <c r="J17" s="147">
        <v>1000</v>
      </c>
      <c r="K17" s="147">
        <v>0</v>
      </c>
      <c r="L17" s="147">
        <v>1000</v>
      </c>
      <c r="M17" s="147">
        <v>0</v>
      </c>
      <c r="N17" s="147">
        <v>0</v>
      </c>
      <c r="O17" s="147">
        <v>0</v>
      </c>
      <c r="P17" s="148">
        <f t="shared" si="0"/>
        <v>3000</v>
      </c>
    </row>
    <row r="18" spans="2:16" ht="35.1" customHeight="1" x14ac:dyDescent="0.25">
      <c r="B18" s="145" t="s">
        <v>137</v>
      </c>
      <c r="C18" s="146" t="s">
        <v>138</v>
      </c>
      <c r="D18" s="147">
        <v>0</v>
      </c>
      <c r="E18" s="147">
        <v>2000</v>
      </c>
      <c r="F18" s="147">
        <v>2000</v>
      </c>
      <c r="G18" s="147">
        <v>2000</v>
      </c>
      <c r="H18" s="147">
        <v>2000</v>
      </c>
      <c r="I18" s="147">
        <v>2000</v>
      </c>
      <c r="J18" s="147">
        <v>2000</v>
      </c>
      <c r="K18" s="147">
        <v>2000</v>
      </c>
      <c r="L18" s="147">
        <v>2000</v>
      </c>
      <c r="M18" s="147">
        <v>2000</v>
      </c>
      <c r="N18" s="147">
        <v>2000</v>
      </c>
      <c r="O18" s="147">
        <v>0</v>
      </c>
      <c r="P18" s="148">
        <f t="shared" si="0"/>
        <v>20000</v>
      </c>
    </row>
    <row r="19" spans="2:16" ht="45" customHeight="1" x14ac:dyDescent="0.25">
      <c r="B19" s="149"/>
      <c r="C19" s="150" t="s">
        <v>15</v>
      </c>
      <c r="D19" s="151">
        <f t="shared" ref="D19:P19" si="1">SUM(D9:D18)</f>
        <v>0</v>
      </c>
      <c r="E19" s="151">
        <f t="shared" si="1"/>
        <v>16500</v>
      </c>
      <c r="F19" s="151">
        <f t="shared" si="1"/>
        <v>18500</v>
      </c>
      <c r="G19" s="151">
        <f t="shared" si="1"/>
        <v>16500</v>
      </c>
      <c r="H19" s="151">
        <f t="shared" si="1"/>
        <v>15500</v>
      </c>
      <c r="I19" s="151">
        <f t="shared" si="1"/>
        <v>16500</v>
      </c>
      <c r="J19" s="151">
        <f t="shared" si="1"/>
        <v>16500</v>
      </c>
      <c r="K19" s="151">
        <f t="shared" si="1"/>
        <v>17500</v>
      </c>
      <c r="L19" s="151">
        <f t="shared" si="1"/>
        <v>18000</v>
      </c>
      <c r="M19" s="151">
        <f t="shared" si="1"/>
        <v>16500</v>
      </c>
      <c r="N19" s="151">
        <f t="shared" si="1"/>
        <v>15500</v>
      </c>
      <c r="O19" s="151">
        <f t="shared" si="1"/>
        <v>0</v>
      </c>
      <c r="P19" s="152">
        <f t="shared" si="1"/>
        <v>167500</v>
      </c>
    </row>
    <row r="20" spans="2:16" ht="15.75" thickBot="1" x14ac:dyDescent="0.3">
      <c r="B20" s="153" t="s">
        <v>85</v>
      </c>
      <c r="C20" s="154" t="s">
        <v>85</v>
      </c>
      <c r="D20" s="116"/>
      <c r="E20" s="116"/>
      <c r="F20" s="116"/>
      <c r="G20" s="116"/>
      <c r="H20" s="116"/>
      <c r="I20" s="116"/>
      <c r="J20" s="116"/>
      <c r="K20" s="116"/>
      <c r="L20" s="116"/>
      <c r="M20" s="116"/>
      <c r="N20" s="116"/>
      <c r="O20" s="117"/>
      <c r="P20" s="118"/>
    </row>
    <row r="21" spans="2:16" ht="5.25" customHeight="1" x14ac:dyDescent="0.25">
      <c r="B21" s="83"/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5"/>
      <c r="N21" s="85"/>
      <c r="O21" s="85"/>
      <c r="P21" s="85"/>
    </row>
    <row r="22" spans="2:16" ht="114" customHeight="1" x14ac:dyDescent="0.4">
      <c r="B22" s="1"/>
      <c r="C22" s="155" t="s">
        <v>139</v>
      </c>
      <c r="D22" s="155"/>
      <c r="E22" s="155"/>
      <c r="F22" s="155"/>
      <c r="G22" s="155"/>
      <c r="H22" s="155"/>
      <c r="I22" s="155"/>
      <c r="J22" s="155"/>
      <c r="K22" s="155"/>
      <c r="L22" s="155"/>
      <c r="M22" s="155"/>
      <c r="N22" s="155"/>
      <c r="O22" s="155"/>
      <c r="P22" s="155"/>
    </row>
    <row r="23" spans="2:16" ht="7.5" customHeight="1" x14ac:dyDescent="0.25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</row>
    <row r="24" spans="2:16" ht="26.25" x14ac:dyDescent="0.4">
      <c r="B24" s="1"/>
      <c r="C24" s="86" t="s">
        <v>140</v>
      </c>
      <c r="D24" s="1"/>
      <c r="E24" s="1"/>
      <c r="F24" s="1"/>
      <c r="G24" s="1"/>
      <c r="H24" s="1"/>
      <c r="I24" s="1"/>
      <c r="J24" s="1"/>
      <c r="K24" s="1"/>
      <c r="L24" s="1"/>
    </row>
    <row r="25" spans="2:16" x14ac:dyDescent="0.2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2:16" ht="26.25" x14ac:dyDescent="0.4">
      <c r="B26" s="1"/>
      <c r="C26" s="86" t="s">
        <v>141</v>
      </c>
      <c r="D26" s="1"/>
      <c r="E26" s="1"/>
      <c r="F26" s="1"/>
      <c r="G26" s="1"/>
      <c r="H26" s="1"/>
      <c r="I26" s="1"/>
      <c r="J26" s="1"/>
      <c r="K26" s="1"/>
      <c r="L26" s="1"/>
    </row>
    <row r="27" spans="2:16" x14ac:dyDescent="0.2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</row>
    <row r="28" spans="2:16" x14ac:dyDescent="0.2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</row>
    <row r="29" spans="2:16" x14ac:dyDescent="0.2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</row>
    <row r="30" spans="2:16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</row>
    <row r="31" spans="2:16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</row>
    <row r="32" spans="2:16" x14ac:dyDescent="0.2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</row>
    <row r="33" spans="2:1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</row>
    <row r="34" spans="2:1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</row>
    <row r="35" spans="2:1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</row>
    <row r="36" spans="2:1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</row>
    <row r="37" spans="2:1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2:1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</row>
    <row r="39" spans="2:12" x14ac:dyDescent="0.2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</row>
    <row r="40" spans="2:12" x14ac:dyDescent="0.25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</row>
    <row r="41" spans="2:12" x14ac:dyDescent="0.25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</row>
    <row r="42" spans="2:12" x14ac:dyDescent="0.25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</row>
    <row r="43" spans="2:12" x14ac:dyDescent="0.25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</row>
    <row r="44" spans="2:12" x14ac:dyDescent="0.25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</row>
    <row r="45" spans="2:12" x14ac:dyDescent="0.25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</row>
    <row r="46" spans="2:12" x14ac:dyDescent="0.25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</row>
    <row r="47" spans="2:12" x14ac:dyDescent="0.25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</row>
    <row r="48" spans="2:12" x14ac:dyDescent="0.25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</row>
    <row r="49" spans="2:12" x14ac:dyDescent="0.25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</row>
    <row r="50" spans="2:12" x14ac:dyDescent="0.25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</row>
    <row r="51" spans="2:12" x14ac:dyDescent="0.25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</row>
    <row r="52" spans="2:12" x14ac:dyDescent="0.25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</row>
    <row r="53" spans="2:12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</row>
    <row r="54" spans="2:12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</row>
    <row r="55" spans="2:12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</row>
    <row r="56" spans="2:12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</row>
    <row r="57" spans="2:12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</row>
    <row r="58" spans="2:12" x14ac:dyDescent="0.25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</row>
    <row r="59" spans="2:12" x14ac:dyDescent="0.25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</row>
    <row r="60" spans="2:12" x14ac:dyDescent="0.25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</row>
    <row r="61" spans="2:12" x14ac:dyDescent="0.25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</row>
    <row r="62" spans="2:12" x14ac:dyDescent="0.25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</row>
    <row r="63" spans="2:12" x14ac:dyDescent="0.25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</row>
    <row r="64" spans="2:12" x14ac:dyDescent="0.25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</row>
    <row r="65" spans="2:12" x14ac:dyDescent="0.25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</row>
    <row r="66" spans="2:12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</row>
    <row r="67" spans="2:12" x14ac:dyDescent="0.25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</row>
    <row r="68" spans="2:12" x14ac:dyDescent="0.25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</row>
    <row r="69" spans="2:12" x14ac:dyDescent="0.25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</row>
    <row r="70" spans="2:12" x14ac:dyDescent="0.25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</row>
    <row r="71" spans="2:12" x14ac:dyDescent="0.25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</row>
    <row r="72" spans="2:12" x14ac:dyDescent="0.25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</row>
    <row r="73" spans="2:12" x14ac:dyDescent="0.25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</row>
    <row r="74" spans="2:12" x14ac:dyDescent="0.25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</row>
    <row r="75" spans="2:12" x14ac:dyDescent="0.25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</row>
    <row r="76" spans="2:12" x14ac:dyDescent="0.25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</row>
    <row r="77" spans="2:12" x14ac:dyDescent="0.25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</row>
    <row r="78" spans="2:12" x14ac:dyDescent="0.25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</row>
    <row r="79" spans="2:12" x14ac:dyDescent="0.25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</row>
    <row r="80" spans="2:12" x14ac:dyDescent="0.25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</row>
    <row r="81" spans="2:12" x14ac:dyDescent="0.25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</row>
    <row r="82" spans="2:12" x14ac:dyDescent="0.25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</row>
    <row r="83" spans="2:12" x14ac:dyDescent="0.25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</row>
    <row r="84" spans="2:12" x14ac:dyDescent="0.25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</row>
    <row r="85" spans="2:12" x14ac:dyDescent="0.25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</row>
    <row r="86" spans="2:12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</row>
    <row r="87" spans="2:12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</row>
    <row r="88" spans="2:12" x14ac:dyDescent="0.25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2:12" x14ac:dyDescent="0.25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2:12" x14ac:dyDescent="0.25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2:12" x14ac:dyDescent="0.25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2:12" x14ac:dyDescent="0.25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2:12" x14ac:dyDescent="0.25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2:12" x14ac:dyDescent="0.25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2:12" x14ac:dyDescent="0.25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  <row r="96" spans="2:12" x14ac:dyDescent="0.25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</row>
    <row r="97" spans="2:12" x14ac:dyDescent="0.25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</row>
    <row r="98" spans="2:12" x14ac:dyDescent="0.25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2:12" x14ac:dyDescent="0.25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2:12" x14ac:dyDescent="0.25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2:12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2:12" x14ac:dyDescent="0.25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2:12" x14ac:dyDescent="0.25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2:12" x14ac:dyDescent="0.25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2:12" x14ac:dyDescent="0.25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mergeCells count="8">
    <mergeCell ref="C22:P22"/>
    <mergeCell ref="B2:D3"/>
    <mergeCell ref="E2:O2"/>
    <mergeCell ref="E3:O3"/>
    <mergeCell ref="B4:C4"/>
    <mergeCell ref="D4:O4"/>
    <mergeCell ref="B5:C5"/>
    <mergeCell ref="D5:O5"/>
  </mergeCells>
  <pageMargins left="0.43307086614173229" right="0.23622047244094491" top="0.35433070866141736" bottom="0.55118110236220474" header="0.31496062992125984" footer="0.31496062992125984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16</vt:i4>
      </vt:variant>
    </vt:vector>
  </HeadingPairs>
  <TitlesOfParts>
    <vt:vector size="16" baseType="lpstr">
      <vt:lpstr>CAPITULO 20000 IFCPP</vt:lpstr>
      <vt:lpstr>CAPITULO 30000 IFCPP</vt:lpstr>
      <vt:lpstr>CAPITULO 20000 PEP</vt:lpstr>
      <vt:lpstr>CAPITULO 30000 PEP</vt:lpstr>
      <vt:lpstr>CAPITULO 20000 IEEMA</vt:lpstr>
      <vt:lpstr>CAPITULO  30000 IEEMA</vt:lpstr>
      <vt:lpstr>CAPITULO 20000 DESPACHO</vt:lpstr>
      <vt:lpstr>CAPITULO 30000 DESPACHO</vt:lpstr>
      <vt:lpstr>CAPITULO 20000 SEG PRIV</vt:lpstr>
      <vt:lpstr>CAPITULO 30000 SEG PRIV</vt:lpstr>
      <vt:lpstr>CAPITULO 20000 SUBRIA PART CIUD</vt:lpstr>
      <vt:lpstr>CAPITULO 30000  SUBSRIA PART C</vt:lpstr>
      <vt:lpstr>CAPITULO 20000 POL AUXILIAR</vt:lpstr>
      <vt:lpstr>CAPITULO 30000 POL AUXILIAR</vt:lpstr>
      <vt:lpstr>CAPITULO 20000 DIGPRES</vt:lpstr>
      <vt:lpstr>CAPITULO 30000 DIGPRES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Usua01</cp:lastModifiedBy>
  <cp:lastPrinted>2021-03-25T15:32:30Z</cp:lastPrinted>
  <dcterms:created xsi:type="dcterms:W3CDTF">2017-01-21T09:19:48Z</dcterms:created>
  <dcterms:modified xsi:type="dcterms:W3CDTF">2021-03-26T21:38:19Z</dcterms:modified>
</cp:coreProperties>
</file>