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555" yWindow="585" windowWidth="20730" windowHeight="11640" tabRatio="500"/>
  </bookViews>
  <sheets>
    <sheet name="FTM 2016 " sheetId="1" r:id="rId1"/>
    <sheet name="Hoja2" sheetId="2" r:id="rId2"/>
    <sheet name="Hoja3" sheetId="3" r:id="rId3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" i="3" l="1"/>
  <c r="C11" i="3"/>
</calcChain>
</file>

<file path=xl/sharedStrings.xml><?xml version="1.0" encoding="utf-8"?>
<sst xmlns="http://schemas.openxmlformats.org/spreadsheetml/2006/main" count="276" uniqueCount="195">
  <si>
    <t>Dependencia</t>
  </si>
  <si>
    <t>Organismo</t>
  </si>
  <si>
    <t>Programa</t>
  </si>
  <si>
    <t>Eje del PED</t>
  </si>
  <si>
    <t>Clasificación Programática</t>
  </si>
  <si>
    <t>Desempeño</t>
  </si>
  <si>
    <t>Año Fiscal</t>
  </si>
  <si>
    <t>Estado</t>
  </si>
  <si>
    <t>Operaciones</t>
  </si>
  <si>
    <t>170000
Secretaría de Movilidad</t>
  </si>
  <si>
    <t>75 Programa de Movilidad</t>
  </si>
  <si>
    <t>Transversal 
3.- Colima Sustentable</t>
  </si>
  <si>
    <t>Prestación de Servicios Públicos</t>
  </si>
  <si>
    <t>MIR Autorizada
Elaboración de Ficha Técnica</t>
  </si>
  <si>
    <t>POLÍTICA</t>
  </si>
  <si>
    <t>EJE 6. TRANSVERSAL 3.- COLIMA SUSTENTABLE</t>
  </si>
  <si>
    <t>Los habitantes y visitantes de Colima se mueven libremente en diferentes modos de transporte de forma segura.</t>
  </si>
  <si>
    <t>Componentes</t>
  </si>
  <si>
    <t>LÍNEA DE POLÍTICA 6.5. Contar con un sistema de movilidad urbana sustentable, seguro, confiable y conectado</t>
  </si>
  <si>
    <t>A. Modos de transporte ofrecidos a los habitantes y visitantes de Colima privilegiando peatones ciclistas y usuarios de transporte público</t>
  </si>
  <si>
    <t>B. Seguridad vial para los habitantes del Estado de Colima con Visión: Cero incidentes viales.</t>
  </si>
  <si>
    <t xml:space="preserve">C. Servicios administrativos de regulación y control ofrecidos que soportan el nuevo modelo de movilidad urbana sustentable </t>
  </si>
  <si>
    <t>Resumen Narrativo</t>
  </si>
  <si>
    <t>Indicador</t>
  </si>
  <si>
    <t>Definición de Indicador</t>
  </si>
  <si>
    <t>Método de Cálculo de Indicador</t>
  </si>
  <si>
    <t>Tipo-Dimensión-Frecuencia</t>
  </si>
  <si>
    <t>Unidad de Medida</t>
  </si>
  <si>
    <t>Línea Base</t>
  </si>
  <si>
    <t>Metas</t>
  </si>
  <si>
    <t>Sentido del Indicador</t>
  </si>
  <si>
    <t>Parámetros de Semaforización</t>
  </si>
  <si>
    <t>Fin</t>
  </si>
  <si>
    <t>Contribuir a que los habitantes y visitantes de Colima se muevan libremente de forma segura, incluyente, accesible y ágil a través de diferentes modos de transporte que hagan que las personas tengan una mejor experiencia de viaje</t>
  </si>
  <si>
    <t>Reparto Modal</t>
  </si>
  <si>
    <t>Propósito</t>
  </si>
  <si>
    <t xml:space="preserve">Experiencia del usuario </t>
  </si>
  <si>
    <t>Viajes realizados en transporte público, bicicleta y a pie.</t>
  </si>
  <si>
    <t>Incidentes viales</t>
  </si>
  <si>
    <t>Servicios administrativos integrales  de movimientos vehiculares</t>
  </si>
  <si>
    <t>AS01. Estudios y proyectos del Sistema Integrado de Transporte Regional, Primera etapa</t>
  </si>
  <si>
    <t>Estudios y proyectos desarrollados</t>
  </si>
  <si>
    <t>AK02. Programa de Infraestructura y Equipamiento  Ciclista</t>
  </si>
  <si>
    <t>Infraestructura construida</t>
  </si>
  <si>
    <t>AS03. Programa de Promoción de la Cultura de la Movilidad y apertura de calles.</t>
  </si>
  <si>
    <t>Actividades de Cultura de la Movilidad</t>
  </si>
  <si>
    <t>BS01. Programa de Intersecciones Seguras</t>
  </si>
  <si>
    <t>Intersecciones intervenidas</t>
  </si>
  <si>
    <t>BS02. Programa Integral de Capacitación para la movilidad</t>
  </si>
  <si>
    <t>Capacitaciones para la Movilidad</t>
  </si>
  <si>
    <t>BS03. Programa Visión Cero Muertes por Incidentes Viales</t>
  </si>
  <si>
    <t>Actividades desarrolladas</t>
  </si>
  <si>
    <t>CI01. Adecuación y equipamiento de las oficinas de la SEMOV</t>
  </si>
  <si>
    <t>Obras de adecuación y mantenimiento realizadas</t>
  </si>
  <si>
    <t>CS02. Planeación e Investigación para la Movilidad </t>
  </si>
  <si>
    <t>Instrumentos generados</t>
  </si>
  <si>
    <t>CS03. Planeación y conducción de la Política de Movilidad (Desempeño de funciones)</t>
  </si>
  <si>
    <t>CS04. Prestación de servcios para la movilidad (Servicios Personales)</t>
  </si>
  <si>
    <t>CS05. Programa de Actualización de los Registros de Concesiones</t>
  </si>
  <si>
    <t>CS06. Programa de Modernización y Depuración del Registro  Vehicular</t>
  </si>
  <si>
    <t>CS07. Programa para el desarrollo e implementación del Sistema Estatal de Información de Transporte</t>
  </si>
  <si>
    <t>Registros Dictaminados</t>
  </si>
  <si>
    <t>Padrón Vehicular</t>
  </si>
  <si>
    <t>Servicios integrados al sistema</t>
  </si>
  <si>
    <t>AS01</t>
  </si>
  <si>
    <t>AK02</t>
  </si>
  <si>
    <t>AS03</t>
  </si>
  <si>
    <t>BS01</t>
  </si>
  <si>
    <t>BS02</t>
  </si>
  <si>
    <t>BS03</t>
  </si>
  <si>
    <t>CI01</t>
  </si>
  <si>
    <t>CS02</t>
  </si>
  <si>
    <t>CS03</t>
  </si>
  <si>
    <t>CS04</t>
  </si>
  <si>
    <t>CS05</t>
  </si>
  <si>
    <t>CS06</t>
  </si>
  <si>
    <t>CS07</t>
  </si>
  <si>
    <t>NO.</t>
  </si>
  <si>
    <t>CVE</t>
  </si>
  <si>
    <t>EJE TRANSVERSAL III.- COLIMA SUSTENTABLE</t>
  </si>
  <si>
    <t>No.</t>
  </si>
  <si>
    <t>Distribución porcentual de medios de tramos de viaje (Bicicleta)</t>
  </si>
  <si>
    <t>Distribución porcentual de medios de tramos de viaje (Automóvil)</t>
  </si>
  <si>
    <t>Distribución porcentual de medios de tramos de viaje (Taxi)</t>
  </si>
  <si>
    <t>Distribución porcentual de medios de tramos de viaje (Peatonales)</t>
  </si>
  <si>
    <t>Fuente</t>
  </si>
  <si>
    <t>Periodicidad</t>
  </si>
  <si>
    <t>Año</t>
  </si>
  <si>
    <t>Unidad</t>
  </si>
  <si>
    <t>SEMOV</t>
  </si>
  <si>
    <t>Anual</t>
  </si>
  <si>
    <t>Porcentaje</t>
  </si>
  <si>
    <t>Distribución porcentual de medios de tramos de viaje (Transporte público)</t>
  </si>
  <si>
    <t>Habitantes por automóvil</t>
  </si>
  <si>
    <t>Número de accidentes viales</t>
  </si>
  <si>
    <t>INEGI</t>
  </si>
  <si>
    <t>Número de habitantes</t>
  </si>
  <si>
    <t>Número</t>
  </si>
  <si>
    <t>-</t>
  </si>
  <si>
    <t>B. Insumo para el Sistema Estatal de Indicadores</t>
  </si>
  <si>
    <t>Clave III. T.M4</t>
  </si>
  <si>
    <t>Ubicar a Colima entre los primeros cinco lugares del país por su modelo de movilidad</t>
  </si>
  <si>
    <t>Medios de transporte</t>
  </si>
  <si>
    <t>Descripción general</t>
  </si>
  <si>
    <t xml:space="preserve">Mide la distribución porcentual de los medios de transporte </t>
  </si>
  <si>
    <t>Observaciones</t>
  </si>
  <si>
    <t>Instituto Nacional de Estadística y Geografía</t>
  </si>
  <si>
    <t>Línea base</t>
  </si>
  <si>
    <t>Peatones</t>
  </si>
  <si>
    <t>Taxis</t>
  </si>
  <si>
    <t>Bicicleta</t>
  </si>
  <si>
    <t xml:space="preserve">Transporte Público </t>
  </si>
  <si>
    <t>Automóvil</t>
  </si>
  <si>
    <t>Zona Metropolitana Colima-Villa de Álvarez</t>
  </si>
  <si>
    <t>Zona Metropolitana Tecoman</t>
  </si>
  <si>
    <t>Manzanillo</t>
  </si>
  <si>
    <t>A. Indicadores estratégicos</t>
  </si>
  <si>
    <t>Modos de transporte que utilizan los usuarios de una zona y su proporción con respecto al número total de desplazamientos.</t>
  </si>
  <si>
    <r>
      <t xml:space="preserve">Estudio con base en aplicación de encuesta origen-destino 
</t>
    </r>
    <r>
      <rPr>
        <b/>
        <sz val="10"/>
        <color theme="1"/>
        <rFont val="Calibri"/>
        <scheme val="minor"/>
      </rPr>
      <t>TP=</t>
    </r>
    <r>
      <rPr>
        <sz val="10"/>
        <color theme="1"/>
        <rFont val="Calibri"/>
        <scheme val="minor"/>
      </rPr>
      <t xml:space="preserve"> (Viajes realizados por peatones/Número total de viajes)
</t>
    </r>
    <r>
      <rPr>
        <b/>
        <sz val="10"/>
        <color theme="1"/>
        <rFont val="Calibri"/>
        <scheme val="minor"/>
      </rPr>
      <t>TNM =</t>
    </r>
    <r>
      <rPr>
        <sz val="10"/>
        <color theme="1"/>
        <rFont val="Calibri"/>
        <scheme val="minor"/>
      </rPr>
      <t xml:space="preserve"> (Viajes realizados en bicicleta / Número total de viajes) • 100
</t>
    </r>
    <r>
      <rPr>
        <b/>
        <sz val="10"/>
        <color theme="1"/>
        <rFont val="Calibri"/>
        <scheme val="minor"/>
      </rPr>
      <t>TPI</t>
    </r>
    <r>
      <rPr>
        <sz val="10"/>
        <color theme="1"/>
        <rFont val="Calibri"/>
        <scheme val="minor"/>
      </rPr>
      <t xml:space="preserve"> = (Viajes realizados en taxis / Número total de viajes) • 100 
</t>
    </r>
    <r>
      <rPr>
        <b/>
        <sz val="10"/>
        <color theme="1"/>
        <rFont val="Calibri"/>
        <scheme val="minor"/>
      </rPr>
      <t>TPC =</t>
    </r>
    <r>
      <rPr>
        <sz val="10"/>
        <color theme="1"/>
        <rFont val="Calibri"/>
        <scheme val="minor"/>
      </rPr>
      <t xml:space="preserve"> (Viajes realizados en transporte público / Número total de viajes) • 100 
</t>
    </r>
    <r>
      <rPr>
        <b/>
        <sz val="10"/>
        <color theme="1"/>
        <rFont val="Calibri"/>
        <scheme val="minor"/>
      </rPr>
      <t>TPriv =</t>
    </r>
    <r>
      <rPr>
        <sz val="10"/>
        <color theme="1"/>
        <rFont val="Calibri"/>
        <scheme val="minor"/>
      </rPr>
      <t xml:space="preserve"> (Viajes realizados en automóvil / Número total de viajes) • 100 
</t>
    </r>
    <r>
      <rPr>
        <b/>
        <sz val="10"/>
        <color theme="1"/>
        <rFont val="Calibri"/>
        <scheme val="minor"/>
      </rPr>
      <t/>
    </r>
  </si>
  <si>
    <r>
      <rPr>
        <b/>
        <sz val="10"/>
        <color theme="1"/>
        <rFont val="Calibri"/>
        <scheme val="minor"/>
      </rPr>
      <t>Frecuencia:</t>
    </r>
    <r>
      <rPr>
        <sz val="10"/>
        <color theme="1"/>
        <rFont val="Calibri"/>
        <scheme val="minor"/>
      </rPr>
      <t xml:space="preserve"> Sexenal
El estudio que se realiza para generar este indicador es de costos elevados.
</t>
    </r>
    <r>
      <rPr>
        <b/>
        <sz val="10"/>
        <color theme="1"/>
        <rFont val="Calibri"/>
        <scheme val="minor"/>
      </rPr>
      <t xml:space="preserve">Dimensión: </t>
    </r>
    <r>
      <rPr>
        <sz val="10"/>
        <color theme="1"/>
        <rFont val="Calibri"/>
        <scheme val="minor"/>
      </rPr>
      <t>Ciudad - Zona Metropolitana 
Engloba los viajes que interactúan con toda la zona territorial de la ciudad en el caso de Manzanillo, y zona metropolitana en Colima-Villa de Álvarez (Colima, Comala, Coquimatlán, Cuauhtémoc y Villa de Álvarez) y Tecoman (Tecomán y Armería).</t>
    </r>
  </si>
  <si>
    <t>Modos de transporte a pie, bicicleta y transporte público que utilizan los usuarios de una zona y su proporción con respecto al número total de desplazamientos.</t>
  </si>
  <si>
    <t xml:space="preserve">Estudio con base en aplicación de encuesta origen-destino 
TP= (Viajes realizados por peatones/Número total de viajes)
TNM = (Viajes realizados en bicicleta / Número total de viajes) • 100
TPC = (Viajes realizados en transporte público / Número total de viajes) • 100 
</t>
  </si>
  <si>
    <r>
      <rPr>
        <b/>
        <sz val="10"/>
        <color theme="1"/>
        <rFont val="Calibri"/>
        <scheme val="minor"/>
      </rPr>
      <t>COLIMA-VILLA DE ÁLVAREZ</t>
    </r>
    <r>
      <rPr>
        <sz val="10"/>
        <color theme="1"/>
        <rFont val="Calibri"/>
        <scheme val="minor"/>
      </rPr>
      <t xml:space="preserve">
Peatones
Ciclistas
Transporte público
</t>
    </r>
    <r>
      <rPr>
        <b/>
        <sz val="10"/>
        <color theme="1"/>
        <rFont val="Calibri"/>
        <scheme val="minor"/>
      </rPr>
      <t>TECOMAN-ARMERÍA</t>
    </r>
    <r>
      <rPr>
        <sz val="10"/>
        <color theme="1"/>
        <rFont val="Calibri"/>
        <scheme val="minor"/>
      </rPr>
      <t xml:space="preserve">
Peatones
Ciclistas
Transporte público
</t>
    </r>
    <r>
      <rPr>
        <b/>
        <sz val="10"/>
        <color theme="1"/>
        <rFont val="Calibri"/>
        <scheme val="minor"/>
      </rPr>
      <t>MANZANILLO</t>
    </r>
    <r>
      <rPr>
        <sz val="10"/>
        <color theme="1"/>
        <rFont val="Calibri"/>
        <scheme val="minor"/>
      </rPr>
      <t xml:space="preserve">
Peatones
Ciclistas
Transporte público</t>
    </r>
  </si>
  <si>
    <t>Encuesta de opinión o sondeo
Calificación sobre el nivel de servicio que percibe el usuario de 1 al 4, en escala de menor a mayor.</t>
  </si>
  <si>
    <t>Calificación del 1 al 4</t>
  </si>
  <si>
    <t>Calificación de 7 a 8 en los servicios</t>
  </si>
  <si>
    <t xml:space="preserve">Calificación de 7 </t>
  </si>
  <si>
    <t>Describe la evaluación del usuario respecto a la satisfacción del servicio</t>
  </si>
  <si>
    <t>El indicador muestra los incidentes viales por modos de transporte en un área analizada.</t>
  </si>
  <si>
    <r>
      <rPr>
        <b/>
        <sz val="10"/>
        <color theme="1"/>
        <rFont val="Calibri"/>
        <scheme val="minor"/>
      </rPr>
      <t>Tasa de incidentes por tipo de transporte
TITP= (IMT/NT)*NTT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 xml:space="preserve">IMT: </t>
    </r>
    <r>
      <rPr>
        <sz val="10"/>
        <color theme="1"/>
        <rFont val="Calibri"/>
        <scheme val="minor"/>
      </rPr>
      <t xml:space="preserve">Porcentaje de incidentes viales por modo de transporte
</t>
    </r>
    <r>
      <rPr>
        <b/>
        <sz val="10"/>
        <color theme="1"/>
        <rFont val="Calibri"/>
        <scheme val="minor"/>
      </rPr>
      <t>NT:</t>
    </r>
    <r>
      <rPr>
        <sz val="10"/>
        <color theme="1"/>
        <rFont val="Calibri"/>
        <scheme val="minor"/>
      </rPr>
      <t xml:space="preserve"> Número de viajes realizados en cada modo de transporte
</t>
    </r>
    <r>
      <rPr>
        <b/>
        <sz val="10"/>
        <color theme="1"/>
        <rFont val="Calibri"/>
        <scheme val="minor"/>
      </rPr>
      <t>NTT:</t>
    </r>
    <r>
      <rPr>
        <sz val="10"/>
        <color theme="1"/>
        <rFont val="Calibri"/>
        <scheme val="minor"/>
      </rPr>
      <t xml:space="preserve"> Número de viajes realizados en todos los modos de transporte</t>
    </r>
  </si>
  <si>
    <r>
      <t xml:space="preserve">Indicador de seguimiento
</t>
    </r>
    <r>
      <rPr>
        <b/>
        <sz val="10"/>
        <color theme="1"/>
        <rFont val="Calibri"/>
        <scheme val="minor"/>
      </rPr>
      <t xml:space="preserve">Freccuencia: </t>
    </r>
    <r>
      <rPr>
        <sz val="10"/>
        <color theme="1"/>
        <rFont val="Calibri"/>
        <scheme val="minor"/>
      </rPr>
      <t xml:space="preserve">Anual
</t>
    </r>
    <r>
      <rPr>
        <b/>
        <sz val="10"/>
        <color theme="1"/>
        <rFont val="Calibri"/>
        <scheme val="minor"/>
      </rPr>
      <t xml:space="preserve">Dimensión: </t>
    </r>
    <r>
      <rPr>
        <sz val="10"/>
        <color theme="1"/>
        <rFont val="Calibri"/>
        <scheme val="minor"/>
      </rPr>
      <t xml:space="preserve">Estatal 
</t>
    </r>
  </si>
  <si>
    <r>
      <t xml:space="preserve">Indicador de seguimiento
</t>
    </r>
    <r>
      <rPr>
        <b/>
        <sz val="10"/>
        <color rgb="FF000000"/>
        <rFont val="Calibri"/>
        <scheme val="minor"/>
      </rPr>
      <t>Frecuencia:</t>
    </r>
    <r>
      <rPr>
        <sz val="10"/>
        <color rgb="FF000000"/>
        <rFont val="Calibri"/>
        <scheme val="minor"/>
      </rPr>
      <t xml:space="preserve"> Anual
</t>
    </r>
    <r>
      <rPr>
        <b/>
        <sz val="10"/>
        <color rgb="FF000000"/>
        <rFont val="Calibri"/>
        <scheme val="minor"/>
      </rPr>
      <t xml:space="preserve">Dimensión: </t>
    </r>
    <r>
      <rPr>
        <sz val="10"/>
        <color rgb="FF000000"/>
        <rFont val="Calibri"/>
        <scheme val="minor"/>
      </rPr>
      <t xml:space="preserve">Estatal
</t>
    </r>
  </si>
  <si>
    <t>Tasa</t>
  </si>
  <si>
    <t>26.0  incidentes por 1,000 vehículos
(CONAPRA, 2013)</t>
  </si>
  <si>
    <t>Estudios y proyectos realizados para el Sistema Integrado de Transporte Regional, Primera Etapa</t>
  </si>
  <si>
    <r>
      <rPr>
        <b/>
        <sz val="10"/>
        <color theme="1"/>
        <rFont val="Calibri"/>
        <scheme val="minor"/>
      </rPr>
      <t xml:space="preserve">Realización de estudios y proyectos 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RE:</t>
    </r>
    <r>
      <rPr>
        <sz val="10"/>
        <color theme="1"/>
        <rFont val="Calibri"/>
        <scheme val="minor"/>
      </rPr>
      <t xml:space="preserve"> Número de estudios concluidos/Número de estudios por elaborar
</t>
    </r>
    <r>
      <rPr>
        <b/>
        <sz val="10"/>
        <color theme="1"/>
        <rFont val="Calibri"/>
        <scheme val="minor"/>
      </rPr>
      <t>RP:</t>
    </r>
    <r>
      <rPr>
        <sz val="10"/>
        <color theme="1"/>
        <rFont val="Calibri"/>
        <scheme val="minor"/>
      </rPr>
      <t xml:space="preserve"> Número de proyectos concluidos/Número de proyectos por elaborar</t>
    </r>
  </si>
  <si>
    <t>Verde: 25.0 incidentes por 1,000 vehículos
Amarillo: 26.0 incidentes por 1,000 vehículos
Rojo: 27.0 incidentes por 1,000 vehículos</t>
  </si>
  <si>
    <t>Longitud de los tramos de con infraestructura construida para ciclistas</t>
  </si>
  <si>
    <r>
      <rPr>
        <b/>
        <sz val="10"/>
        <color theme="1"/>
        <rFont val="Calibri"/>
        <scheme val="minor"/>
      </rPr>
      <t>Infraestructura ciclista construida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ICC:</t>
    </r>
    <r>
      <rPr>
        <sz val="10"/>
        <color theme="1"/>
        <rFont val="Calibri"/>
        <scheme val="minor"/>
      </rPr>
      <t xml:space="preserve"> Longitud de tramos con infraestructura ciclista construida / Longitud total de tramos con infraestructura ciclista por desarrollar</t>
    </r>
  </si>
  <si>
    <t>Longitud total de tramos con infraestructura ciclista que se establece desarrollar</t>
  </si>
  <si>
    <t>Verde: 76 al 100%
Amarillo: 51 al 75%
Rojo: 01 al 50%</t>
  </si>
  <si>
    <t>Actividades que se realizan para la promoción y fomento de la cultura de la movilidad (cursos, talleres, festivales, charlas, aperturas de calles)</t>
  </si>
  <si>
    <t xml:space="preserve">Diseño e intervención de calles para ofrecer viajes seguros y eficientes </t>
  </si>
  <si>
    <r>
      <rPr>
        <b/>
        <sz val="10"/>
        <color theme="1"/>
        <rFont val="Calibri"/>
        <scheme val="minor"/>
      </rPr>
      <t>Acciones de Cultura de la Movilidad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ACM:</t>
    </r>
    <r>
      <rPr>
        <sz val="10"/>
        <color theme="1"/>
        <rFont val="Calibri"/>
        <scheme val="minor"/>
      </rPr>
      <t xml:space="preserve"> Actividades de cultura de la movilidad realizadas / Actividades de cultura de la movilidad programadas para realizar</t>
    </r>
  </si>
  <si>
    <r>
      <rPr>
        <b/>
        <sz val="10"/>
        <color theme="1"/>
        <rFont val="Calibri"/>
        <scheme val="minor"/>
      </rPr>
      <t>Intersecciones seguras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IS:</t>
    </r>
    <r>
      <rPr>
        <sz val="10"/>
        <color theme="1"/>
        <rFont val="Calibri"/>
        <scheme val="minor"/>
      </rPr>
      <t xml:space="preserve"> Longitud de tramos con infraestructura ciclista construida / Longitud total de tramos con infraestructura ciclista por desarrollar</t>
    </r>
  </si>
  <si>
    <t>Serie de capacitaciones a través de talleres, cursos y charlas en temas de movilidad</t>
  </si>
  <si>
    <t>Longitud de tramos con infraestructura ciclista construida que existen</t>
  </si>
  <si>
    <t>Tres actividades de Cultura de la Movilidad</t>
  </si>
  <si>
    <t>Serie de actividades desarrolladas para propiciar la disminución de los incidentes viales</t>
  </si>
  <si>
    <r>
      <rPr>
        <b/>
        <sz val="10"/>
        <color theme="1"/>
        <rFont val="Calibri"/>
        <scheme val="minor"/>
      </rPr>
      <t>Actividades Visión Cero Muertes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CM:</t>
    </r>
    <r>
      <rPr>
        <sz val="10"/>
        <color theme="1"/>
        <rFont val="Calibri"/>
        <scheme val="minor"/>
      </rPr>
      <t xml:space="preserve"> Cantidad de actividades realizadas / Total de actividades proyectas por realizar</t>
    </r>
  </si>
  <si>
    <t>Una actividad al año</t>
  </si>
  <si>
    <t>Obras de adecuación y mantenimiento realizadas a las instalaciones de la SEMOV para eficientar los trámites y servicios que se proporcionan a la ciudadanía</t>
  </si>
  <si>
    <r>
      <t xml:space="preserve">Indicador de eficacia del producto
</t>
    </r>
    <r>
      <rPr>
        <b/>
        <sz val="10"/>
        <color theme="1"/>
        <rFont val="Calibri"/>
        <scheme val="minor"/>
      </rPr>
      <t xml:space="preserve">Freccuencia: </t>
    </r>
    <r>
      <rPr>
        <sz val="10"/>
        <color theme="1"/>
        <rFont val="Calibri"/>
        <scheme val="minor"/>
      </rPr>
      <t xml:space="preserve">Anual
</t>
    </r>
    <r>
      <rPr>
        <b/>
        <sz val="10"/>
        <color theme="1"/>
        <rFont val="Calibri"/>
        <scheme val="minor"/>
      </rPr>
      <t xml:space="preserve">Dimensión: </t>
    </r>
    <r>
      <rPr>
        <sz val="10"/>
        <color theme="1"/>
        <rFont val="Calibri"/>
        <scheme val="minor"/>
      </rPr>
      <t xml:space="preserve">Estatal 
</t>
    </r>
  </si>
  <si>
    <t xml:space="preserve">Se refiere a la proporción de gasto ejercido en servicios personales en la SEMOV respecto al gasto programable neto ejercido </t>
  </si>
  <si>
    <t>Clave</t>
  </si>
  <si>
    <t>Descripción</t>
  </si>
  <si>
    <t>Total</t>
  </si>
  <si>
    <t>%</t>
  </si>
  <si>
    <t>SERVICIOS PERSONALES</t>
  </si>
  <si>
    <t>MATERIALES Y SUMINISTROS</t>
  </si>
  <si>
    <t>SERVICIOS GENERALES</t>
  </si>
  <si>
    <t>RESUMEN PRESUPUESTO 2015</t>
  </si>
  <si>
    <t>Programado</t>
  </si>
  <si>
    <r>
      <rPr>
        <b/>
        <sz val="10"/>
        <color theme="1"/>
        <rFont val="Calibri"/>
        <scheme val="minor"/>
      </rPr>
      <t xml:space="preserve">Optimización de gasto operativo 
OGP= </t>
    </r>
    <r>
      <rPr>
        <sz val="10"/>
        <color theme="1"/>
        <rFont val="Calibri"/>
        <scheme val="minor"/>
      </rPr>
      <t xml:space="preserve">Gasto operativo del año i / Gasto operativo del año i-1 
≤ Tasa de Inflación Anual del año i.
</t>
    </r>
    <r>
      <rPr>
        <b/>
        <sz val="10"/>
        <color theme="1"/>
        <rFont val="Calibri"/>
        <scheme val="minor"/>
      </rPr>
      <t/>
    </r>
  </si>
  <si>
    <t>Para 2016 el incremento en el gasto de operación administrativo ejercido respecto al año anterior ascendió a 3.5%</t>
  </si>
  <si>
    <t>Mantener la tasa de crecimieto en el gasto de operación administrativo por debajo de la inflación del mismo periodo</t>
  </si>
  <si>
    <t xml:space="preserve">Verde: ≤ 3.5%
Amarillo: &lt; 3.5%
Rojo: &gt; 3.5% </t>
  </si>
  <si>
    <t>Se refiere a la diferencia entre el gasto de operación administrativo del año corriente entre el gasto de operación administrativo del año anterior inmediato. El resultado deberá ser menor a la inflación observada en el año corriente</t>
  </si>
  <si>
    <t>Indica el cumplimiento en la generación de instrumentos de planeación para la movilidad</t>
  </si>
  <si>
    <r>
      <rPr>
        <b/>
        <sz val="10"/>
        <color theme="1"/>
        <rFont val="Calibri"/>
        <scheme val="minor"/>
      </rPr>
      <t>Instrumentos de planeación de la movilidad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IPM:</t>
    </r>
    <r>
      <rPr>
        <sz val="10"/>
        <color theme="1"/>
        <rFont val="Calibri"/>
        <scheme val="minor"/>
      </rPr>
      <t xml:space="preserve"> Cantidad de instrumentos de planeación generados / Total de instrumentos de planeación proyectados realizar</t>
    </r>
  </si>
  <si>
    <t>Base cero</t>
  </si>
  <si>
    <t>Cantidad de concesiones revisadas que cuentan con un dictamen con respecto a la su legitimidad</t>
  </si>
  <si>
    <t>Verde: Calificación de 8 a 10
Amarillo: Calificación de 6 a 7
Rojo: Calificación de 1 a 5</t>
  </si>
  <si>
    <t>Optimización del gasto operativo</t>
  </si>
  <si>
    <t>Optimización de los servicios personales</t>
  </si>
  <si>
    <t>Indica la satisfacción del usuario respecto a la experiencia de viaje en los medios de transporte y sus componentes</t>
  </si>
  <si>
    <t>Encuesta de opinión o sondeo
Calificación sobre el nivel de servicio que percibe el usuario de 1 al 4, en escala de menor a mayor.
4 - Muy Satisfactorio
3- Satisfactorio
2 - Poco Satisfactorio
1 - Nada Satisfactorio</t>
  </si>
  <si>
    <t>Rutas eficientes: ≥ 67%
Operadores amables y respetuosos:  ≥ 51.7%
Unidades en buen estado: ≥ 27%</t>
  </si>
  <si>
    <r>
      <t xml:space="preserve">Indicador de seguimiento
Resultados de la Encuesta Nacional de Calidad e Impacto Gubernamental (INEGI)
</t>
    </r>
    <r>
      <rPr>
        <b/>
        <sz val="10"/>
        <color theme="1"/>
        <rFont val="Calibri"/>
        <scheme val="minor"/>
      </rPr>
      <t xml:space="preserve">Frecuencia: </t>
    </r>
    <r>
      <rPr>
        <sz val="10"/>
        <color theme="1"/>
        <rFont val="Calibri"/>
        <scheme val="minor"/>
      </rPr>
      <t xml:space="preserve">Bienal
</t>
    </r>
    <r>
      <rPr>
        <b/>
        <sz val="10"/>
        <color theme="1"/>
        <rFont val="Calibri"/>
        <scheme val="minor"/>
      </rPr>
      <t xml:space="preserve">Dimensión: </t>
    </r>
    <r>
      <rPr>
        <sz val="10"/>
        <color theme="1"/>
        <rFont val="Calibri"/>
        <scheme val="minor"/>
      </rPr>
      <t xml:space="preserve">Estatal 
</t>
    </r>
  </si>
  <si>
    <t>Cantidad de expedientes vehiculares depurados que conforman el Padrón Vehicular de la SEMOV</t>
  </si>
  <si>
    <t>Cantidad de trámites y servicios de la SEMOV integrados al Sistema Estatal de Información de Transporte</t>
  </si>
  <si>
    <r>
      <rPr>
        <b/>
        <sz val="10"/>
        <color theme="1"/>
        <rFont val="Calibri"/>
        <scheme val="minor"/>
      </rPr>
      <t xml:space="preserve">Expedientes vehiculares depurados
CD: </t>
    </r>
    <r>
      <rPr>
        <sz val="10"/>
        <color theme="1"/>
        <rFont val="Calibri"/>
        <scheme val="minor"/>
      </rPr>
      <t>Cantidad de expedientes vehiculares depurados / Total de expedientes vehiculares del Padrón Vehicular</t>
    </r>
    <r>
      <rPr>
        <b/>
        <sz val="10"/>
        <color theme="1"/>
        <rFont val="Calibri"/>
        <scheme val="minor"/>
      </rPr>
      <t/>
    </r>
  </si>
  <si>
    <r>
      <rPr>
        <b/>
        <sz val="10"/>
        <color theme="1"/>
        <rFont val="Calibri"/>
        <scheme val="minor"/>
      </rPr>
      <t xml:space="preserve">Trámites y servicios sistematizados
CD: </t>
    </r>
    <r>
      <rPr>
        <sz val="10"/>
        <color theme="1"/>
        <rFont val="Calibri"/>
        <scheme val="minor"/>
      </rPr>
      <t>Cantidad de trámites y servicios integrados en un sistema / Total de trámites y servicios de la SEMOV</t>
    </r>
    <r>
      <rPr>
        <b/>
        <sz val="10"/>
        <color theme="1"/>
        <rFont val="Calibri"/>
        <scheme val="minor"/>
      </rPr>
      <t/>
    </r>
  </si>
  <si>
    <r>
      <rPr>
        <b/>
        <sz val="10"/>
        <color theme="1"/>
        <rFont val="Calibri"/>
        <scheme val="minor"/>
      </rPr>
      <t xml:space="preserve">Concesiones dictaminadas
CD: </t>
    </r>
    <r>
      <rPr>
        <sz val="10"/>
        <color theme="1"/>
        <rFont val="Calibri"/>
        <scheme val="minor"/>
      </rPr>
      <t>Cantidad de concesiones de servicio público dictaminadas / Total de concesiones de servicio público</t>
    </r>
    <r>
      <rPr>
        <b/>
        <sz val="10"/>
        <color theme="1"/>
        <rFont val="Calibri"/>
        <scheme val="minor"/>
      </rPr>
      <t/>
    </r>
  </si>
  <si>
    <r>
      <rPr>
        <b/>
        <sz val="10"/>
        <color theme="1"/>
        <rFont val="Calibri"/>
        <scheme val="minor"/>
      </rPr>
      <t xml:space="preserve">Optimización de los servicios personales
SP: </t>
    </r>
    <r>
      <rPr>
        <sz val="10"/>
        <color theme="1"/>
        <rFont val="Calibri"/>
        <scheme val="minor"/>
      </rPr>
      <t>Gasto ejercido en servicios personales de la SEMOV / Gasto programable neto ejercido de la SEMOV</t>
    </r>
    <r>
      <rPr>
        <b/>
        <sz val="10"/>
        <color theme="1"/>
        <rFont val="Calibri"/>
        <scheme val="minor"/>
      </rPr>
      <t/>
    </r>
  </si>
  <si>
    <t>ENCIG, 2015
Rutas eficientes: 67%
Operadores amables y respetuosos: 51.7%
Unidades en buen estado: 27%</t>
  </si>
  <si>
    <t xml:space="preserve"> ≥ 26.0  incidentes por 1,000 vehículos
(CONAPRA, 2013)</t>
  </si>
  <si>
    <r>
      <rPr>
        <b/>
        <sz val="10"/>
        <color theme="1"/>
        <rFont val="Calibri"/>
        <scheme val="minor"/>
      </rPr>
      <t>Personas capacitadas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PC:</t>
    </r>
    <r>
      <rPr>
        <sz val="10"/>
        <color theme="1"/>
        <rFont val="Calibri"/>
        <scheme val="minor"/>
      </rPr>
      <t xml:space="preserve"> Cantidad de personas que recibieron capacitación/ Total de personas capacitadas en el periodo anterior</t>
    </r>
  </si>
  <si>
    <t>Dos mil personas</t>
  </si>
  <si>
    <t>Incremento del 25%</t>
  </si>
  <si>
    <r>
      <rPr>
        <b/>
        <sz val="10"/>
        <color theme="1"/>
        <rFont val="Calibri"/>
        <scheme val="minor"/>
      </rPr>
      <t>Adecuaciones Físicas en oficinas</t>
    </r>
    <r>
      <rPr>
        <sz val="10"/>
        <color theme="1"/>
        <rFont val="Calibri"/>
        <scheme val="minor"/>
      </rPr>
      <t xml:space="preserve">
</t>
    </r>
    <r>
      <rPr>
        <b/>
        <sz val="10"/>
        <color theme="1"/>
        <rFont val="Calibri"/>
        <scheme val="minor"/>
      </rPr>
      <t>AFO:</t>
    </r>
    <r>
      <rPr>
        <sz val="10"/>
        <color theme="1"/>
        <rFont val="Calibri"/>
        <scheme val="minor"/>
      </rPr>
      <t xml:space="preserve"> Adecuaciones físicas en oficinas realizadas / Adecuaciones en oficinas proyectadas</t>
    </r>
  </si>
  <si>
    <t xml:space="preserve">Ascendente </t>
  </si>
  <si>
    <r>
      <rPr>
        <b/>
        <sz val="10"/>
        <color theme="1"/>
        <rFont val="Calibri"/>
        <scheme val="minor"/>
      </rPr>
      <t>COLIMA-VILLA DE ÁLVAREZ</t>
    </r>
    <r>
      <rPr>
        <sz val="10"/>
        <color theme="1"/>
        <rFont val="Calibri"/>
        <scheme val="minor"/>
      </rPr>
      <t xml:space="preserve">
Peatones  33.8%
Ciclistas  1.6%
Taxis 7.4%
Transporte público 10.5%
Automóvil 46.7%
</t>
    </r>
    <r>
      <rPr>
        <b/>
        <sz val="10"/>
        <color theme="1"/>
        <rFont val="Calibri"/>
        <scheme val="minor"/>
      </rPr>
      <t>TECOMAN-ARMERÍA</t>
    </r>
    <r>
      <rPr>
        <sz val="10"/>
        <color theme="1"/>
        <rFont val="Calibri"/>
        <scheme val="minor"/>
      </rPr>
      <t xml:space="preserve">
Peatones 33.4%
Ciclistas 10.4%
Taxis 7.7%
Transporte público  18.9%
Automóvil 30.6%
</t>
    </r>
    <r>
      <rPr>
        <b/>
        <sz val="10"/>
        <color theme="1"/>
        <rFont val="Calibri"/>
        <scheme val="minor"/>
      </rPr>
      <t>MANZANILLO</t>
    </r>
    <r>
      <rPr>
        <sz val="10"/>
        <color theme="1"/>
        <rFont val="Calibri"/>
        <scheme val="minor"/>
      </rPr>
      <t xml:space="preserve">
Peatones 15.7%
Ciclistas 2.2%
Taxis 2.3%
Transporte público 27.5%
Automóvil 52.2%
</t>
    </r>
  </si>
  <si>
    <r>
      <rPr>
        <b/>
        <sz val="10"/>
        <color theme="1"/>
        <rFont val="Calibri"/>
        <scheme val="minor"/>
      </rPr>
      <t>COLIMA-VILLA DE ÁLVAREZ</t>
    </r>
    <r>
      <rPr>
        <sz val="10"/>
        <color theme="1"/>
        <rFont val="Calibri"/>
        <scheme val="minor"/>
      </rPr>
      <t xml:space="preserve">
Peatones 33.76%
Ciclistas 3.0%
Taxis 6.0%
Transporte público 13.5%
Automóvil 43.74%
</t>
    </r>
    <r>
      <rPr>
        <b/>
        <sz val="10"/>
        <color theme="1"/>
        <rFont val="Calibri"/>
        <scheme val="minor"/>
      </rPr>
      <t>TECOMAN-ARMERÍA</t>
    </r>
    <r>
      <rPr>
        <sz val="10"/>
        <color theme="1"/>
        <rFont val="Calibri"/>
        <scheme val="minor"/>
      </rPr>
      <t xml:space="preserve">
Peatones 32.4%
Ciclistas 12.0%
Taxis 6.7%
Transporte público 21.0%
Automóvil 27.9%
</t>
    </r>
    <r>
      <rPr>
        <b/>
        <sz val="10"/>
        <color theme="1"/>
        <rFont val="Calibri"/>
        <scheme val="minor"/>
      </rPr>
      <t>MANZANILLO</t>
    </r>
    <r>
      <rPr>
        <sz val="10"/>
        <color theme="1"/>
        <rFont val="Calibri"/>
        <scheme val="minor"/>
      </rPr>
      <t xml:space="preserve">
Peatones 15.7%
Ciclistas 3.7%
Taxis 2.3%
Transporte público 30.0%
Automóvil 48.3%
</t>
    </r>
  </si>
  <si>
    <t>FICHA TÉCNICA DE MONITOREO DE INDICADORES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</si>
</sst>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scheme val="minor"/>
    </font>
    <font>
      <b/>
      <sz val="10"/>
      <color rgb="FF000000"/>
      <name val="Calibri"/>
      <scheme val="minor"/>
    </font>
    <font>
      <sz val="10"/>
      <color theme="1"/>
      <name val="Calibri"/>
      <scheme val="minor"/>
    </font>
    <font>
      <b/>
      <sz val="11"/>
      <color theme="0"/>
      <name val="Calibri"/>
      <scheme val="minor"/>
    </font>
    <font>
      <b/>
      <sz val="10"/>
      <color theme="1"/>
      <name val="Calibri"/>
      <scheme val="minor"/>
    </font>
    <font>
      <sz val="12"/>
      <color theme="1"/>
      <name val="Helvetica"/>
    </font>
    <font>
      <b/>
      <sz val="12"/>
      <color rgb="FF000000"/>
      <name val="Arial Narrow"/>
    </font>
    <font>
      <sz val="11"/>
      <color rgb="FF000000"/>
      <name val="Arial Narrow"/>
    </font>
    <font>
      <b/>
      <sz val="10"/>
      <color rgb="FF000000"/>
      <name val="Arial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0" borderId="0" xfId="0" applyFont="1"/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vertical="center" wrapText="1"/>
    </xf>
    <xf numFmtId="164" fontId="6" fillId="0" borderId="0" xfId="1" applyNumberFormat="1" applyFont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4" fillId="0" borderId="0" xfId="0" applyFont="1" applyAlignment="1">
      <alignment horizontal="left" vertical="center" wrapText="1"/>
    </xf>
    <xf numFmtId="9" fontId="6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4" fontId="0" fillId="0" borderId="0" xfId="0" applyNumberFormat="1"/>
    <xf numFmtId="4" fontId="11" fillId="0" borderId="0" xfId="0" applyNumberFormat="1" applyFont="1"/>
    <xf numFmtId="10" fontId="11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546100</xdr:colOff>
      <xdr:row>2</xdr:row>
      <xdr:rowOff>127000</xdr:rowOff>
    </xdr:from>
    <xdr:to>
      <xdr:col>15</xdr:col>
      <xdr:colOff>215900</xdr:colOff>
      <xdr:row>35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grayscl/>
        </a:blip>
        <a:stretch>
          <a:fillRect/>
        </a:stretch>
      </xdr:blipFill>
      <xdr:spPr>
        <a:xfrm>
          <a:off x="8610600" y="533400"/>
          <a:ext cx="6273800" cy="781050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685800</xdr:colOff>
      <xdr:row>33</xdr:row>
      <xdr:rowOff>165100</xdr:rowOff>
    </xdr:from>
    <xdr:to>
      <xdr:col>15</xdr:col>
      <xdr:colOff>279400</xdr:colOff>
      <xdr:row>46</xdr:row>
      <xdr:rowOff>50800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0300" y="7835900"/>
          <a:ext cx="6197600" cy="267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abSelected="1" topLeftCell="C1" zoomScaleNormal="100" workbookViewId="0">
      <selection activeCell="D10" sqref="D10"/>
    </sheetView>
  </sheetViews>
  <sheetFormatPr baseColWidth="10" defaultColWidth="10.875" defaultRowHeight="15.75" x14ac:dyDescent="0.25"/>
  <cols>
    <col min="1" max="1" width="13.375" style="1" customWidth="1"/>
    <col min="2" max="3" width="5.125" style="1" customWidth="1"/>
    <col min="4" max="4" width="29.125" style="1" customWidth="1"/>
    <col min="5" max="5" width="19.875" style="1" customWidth="1"/>
    <col min="6" max="6" width="25" style="1" customWidth="1"/>
    <col min="7" max="7" width="39.375" style="1" customWidth="1"/>
    <col min="8" max="8" width="29.5" style="1" customWidth="1"/>
    <col min="9" max="9" width="14.5" style="1" customWidth="1"/>
    <col min="10" max="10" width="24.5" style="1" customWidth="1"/>
    <col min="11" max="11" width="22.5" style="1" customWidth="1"/>
    <col min="12" max="13" width="24.625" style="1" customWidth="1"/>
    <col min="14" max="16384" width="10.875" style="1"/>
  </cols>
  <sheetData>
    <row r="1" spans="1:13" s="31" customFormat="1" ht="23.25" x14ac:dyDescent="0.25">
      <c r="C1" s="35" t="s">
        <v>194</v>
      </c>
      <c r="D1" s="35"/>
      <c r="E1" s="35"/>
      <c r="F1" s="35"/>
      <c r="G1" s="35"/>
      <c r="H1" s="35"/>
      <c r="I1" s="35"/>
      <c r="J1" s="35"/>
      <c r="K1" s="35"/>
      <c r="L1" s="35"/>
    </row>
    <row r="3" spans="1:13" x14ac:dyDescent="0.25">
      <c r="A3" s="1" t="s">
        <v>0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  <c r="I3" s="1" t="s">
        <v>6</v>
      </c>
      <c r="J3" s="1" t="s">
        <v>7</v>
      </c>
      <c r="K3" s="1" t="s">
        <v>8</v>
      </c>
    </row>
    <row r="4" spans="1:13" ht="47.25" x14ac:dyDescent="0.25">
      <c r="A4" s="1" t="s">
        <v>9</v>
      </c>
      <c r="E4" s="1" t="s">
        <v>10</v>
      </c>
      <c r="F4" s="1" t="s">
        <v>11</v>
      </c>
      <c r="G4" s="1" t="s">
        <v>12</v>
      </c>
      <c r="I4" s="1">
        <v>2016</v>
      </c>
      <c r="J4" s="1" t="s">
        <v>13</v>
      </c>
    </row>
    <row r="6" spans="1:13" x14ac:dyDescent="0.2">
      <c r="A6" s="33" t="s">
        <v>14</v>
      </c>
      <c r="B6" s="3"/>
      <c r="C6" s="3"/>
      <c r="D6" s="34" t="s">
        <v>15</v>
      </c>
      <c r="E6" s="34"/>
      <c r="F6" s="34"/>
      <c r="G6" s="34"/>
      <c r="H6" s="34"/>
      <c r="I6" s="34"/>
      <c r="J6" s="34"/>
      <c r="K6" s="34"/>
    </row>
    <row r="7" spans="1:13" x14ac:dyDescent="0.2">
      <c r="A7" s="33"/>
      <c r="B7" s="3"/>
      <c r="C7" s="3"/>
      <c r="D7" s="34" t="s">
        <v>18</v>
      </c>
      <c r="E7" s="34"/>
      <c r="F7" s="34"/>
      <c r="G7" s="34"/>
      <c r="H7" s="34"/>
      <c r="I7" s="34"/>
      <c r="J7" s="34"/>
      <c r="K7" s="34"/>
    </row>
    <row r="9" spans="1:13" ht="30" x14ac:dyDescent="0.25">
      <c r="B9" s="8" t="s">
        <v>77</v>
      </c>
      <c r="C9" s="8" t="s">
        <v>78</v>
      </c>
      <c r="D9" s="8" t="s">
        <v>22</v>
      </c>
      <c r="E9" s="8" t="s">
        <v>23</v>
      </c>
      <c r="F9" s="8" t="s">
        <v>24</v>
      </c>
      <c r="G9" s="8" t="s">
        <v>25</v>
      </c>
      <c r="H9" s="8" t="s">
        <v>26</v>
      </c>
      <c r="I9" s="8" t="s">
        <v>27</v>
      </c>
      <c r="J9" s="8" t="s">
        <v>28</v>
      </c>
      <c r="K9" s="8" t="s">
        <v>29</v>
      </c>
      <c r="L9" s="8" t="s">
        <v>30</v>
      </c>
      <c r="M9" s="8" t="s">
        <v>31</v>
      </c>
    </row>
    <row r="10" spans="1:13" ht="242.25" x14ac:dyDescent="0.25">
      <c r="A10" s="9" t="s">
        <v>32</v>
      </c>
      <c r="B10" s="9"/>
      <c r="C10" s="9"/>
      <c r="D10" s="4" t="s">
        <v>33</v>
      </c>
      <c r="E10" s="2" t="s">
        <v>34</v>
      </c>
      <c r="F10" s="4" t="s">
        <v>117</v>
      </c>
      <c r="G10" s="4" t="s">
        <v>118</v>
      </c>
      <c r="H10" s="4" t="s">
        <v>119</v>
      </c>
      <c r="I10" s="2" t="s">
        <v>91</v>
      </c>
      <c r="J10" s="30" t="s">
        <v>192</v>
      </c>
      <c r="K10" s="30" t="s">
        <v>193</v>
      </c>
      <c r="L10" s="2" t="s">
        <v>191</v>
      </c>
      <c r="M10" s="4"/>
    </row>
    <row r="11" spans="1:13" ht="119.1" customHeight="1" x14ac:dyDescent="0.25">
      <c r="A11" s="9" t="s">
        <v>35</v>
      </c>
      <c r="B11" s="9"/>
      <c r="C11" s="9"/>
      <c r="D11" s="6" t="s">
        <v>16</v>
      </c>
      <c r="E11" s="7" t="s">
        <v>36</v>
      </c>
      <c r="F11" s="4" t="s">
        <v>175</v>
      </c>
      <c r="G11" s="20" t="s">
        <v>176</v>
      </c>
      <c r="H11" s="5" t="s">
        <v>178</v>
      </c>
      <c r="I11" s="2" t="s">
        <v>91</v>
      </c>
      <c r="J11" s="4" t="s">
        <v>185</v>
      </c>
      <c r="K11" s="4" t="s">
        <v>177</v>
      </c>
      <c r="L11" s="2" t="s">
        <v>191</v>
      </c>
      <c r="M11" s="2"/>
    </row>
    <row r="12" spans="1:13" ht="180" customHeight="1" x14ac:dyDescent="0.25">
      <c r="A12" s="32" t="s">
        <v>17</v>
      </c>
      <c r="B12" s="10"/>
      <c r="C12" s="10"/>
      <c r="D12" s="5" t="s">
        <v>19</v>
      </c>
      <c r="E12" s="2" t="s">
        <v>37</v>
      </c>
      <c r="F12" s="4" t="s">
        <v>120</v>
      </c>
      <c r="G12" s="4" t="s">
        <v>121</v>
      </c>
      <c r="H12" s="4" t="s">
        <v>119</v>
      </c>
      <c r="I12" s="2" t="s">
        <v>91</v>
      </c>
      <c r="J12" s="4" t="s">
        <v>122</v>
      </c>
      <c r="K12" s="4" t="s">
        <v>122</v>
      </c>
      <c r="L12" s="2" t="s">
        <v>191</v>
      </c>
    </row>
    <row r="13" spans="1:13" ht="120.95" customHeight="1" x14ac:dyDescent="0.25">
      <c r="A13" s="32"/>
      <c r="B13" s="10"/>
      <c r="C13" s="10"/>
      <c r="D13" s="5" t="s">
        <v>20</v>
      </c>
      <c r="E13" s="2" t="s">
        <v>38</v>
      </c>
      <c r="F13" s="4" t="s">
        <v>128</v>
      </c>
      <c r="G13" s="4" t="s">
        <v>129</v>
      </c>
      <c r="H13" s="5" t="s">
        <v>130</v>
      </c>
      <c r="I13" s="2" t="s">
        <v>132</v>
      </c>
      <c r="J13" s="5" t="s">
        <v>133</v>
      </c>
      <c r="K13" s="5" t="s">
        <v>186</v>
      </c>
      <c r="L13" s="2" t="s">
        <v>191</v>
      </c>
      <c r="M13" s="2" t="s">
        <v>136</v>
      </c>
    </row>
    <row r="14" spans="1:13" ht="60.95" customHeight="1" x14ac:dyDescent="0.25">
      <c r="A14" s="32"/>
      <c r="B14" s="10"/>
      <c r="C14" s="10"/>
      <c r="D14" s="5" t="s">
        <v>21</v>
      </c>
      <c r="E14" s="2" t="s">
        <v>39</v>
      </c>
      <c r="F14" s="20" t="s">
        <v>127</v>
      </c>
      <c r="G14" s="20" t="s">
        <v>123</v>
      </c>
      <c r="H14" s="6" t="s">
        <v>131</v>
      </c>
      <c r="I14" s="7" t="s">
        <v>124</v>
      </c>
      <c r="J14" s="7" t="s">
        <v>126</v>
      </c>
      <c r="K14" s="7" t="s">
        <v>125</v>
      </c>
      <c r="L14" s="2" t="s">
        <v>191</v>
      </c>
      <c r="M14" s="2" t="s">
        <v>172</v>
      </c>
    </row>
    <row r="15" spans="1:13" ht="78.95" customHeight="1" x14ac:dyDescent="0.25">
      <c r="B15" s="2">
        <v>1</v>
      </c>
      <c r="C15" s="2" t="s">
        <v>64</v>
      </c>
      <c r="D15" s="5" t="s">
        <v>40</v>
      </c>
      <c r="E15" s="2" t="s">
        <v>41</v>
      </c>
      <c r="F15" s="5" t="s">
        <v>134</v>
      </c>
      <c r="G15" s="5" t="s">
        <v>135</v>
      </c>
      <c r="H15" s="5" t="s">
        <v>130</v>
      </c>
      <c r="I15" s="2" t="s">
        <v>91</v>
      </c>
      <c r="J15" s="21" t="s">
        <v>170</v>
      </c>
      <c r="K15" s="21">
        <v>0.8</v>
      </c>
      <c r="L15" s="2" t="s">
        <v>191</v>
      </c>
      <c r="M15" s="2" t="s">
        <v>140</v>
      </c>
    </row>
    <row r="16" spans="1:13" ht="66.95" customHeight="1" x14ac:dyDescent="0.25">
      <c r="B16" s="2">
        <v>2</v>
      </c>
      <c r="C16" s="2" t="s">
        <v>65</v>
      </c>
      <c r="D16" s="5" t="s">
        <v>42</v>
      </c>
      <c r="E16" s="2" t="s">
        <v>43</v>
      </c>
      <c r="F16" s="5" t="s">
        <v>137</v>
      </c>
      <c r="G16" s="4" t="s">
        <v>138</v>
      </c>
      <c r="H16" s="5" t="s">
        <v>130</v>
      </c>
      <c r="I16" s="2" t="s">
        <v>91</v>
      </c>
      <c r="J16" s="2" t="s">
        <v>139</v>
      </c>
      <c r="K16" s="21">
        <v>0.7</v>
      </c>
      <c r="L16" s="2" t="s">
        <v>191</v>
      </c>
      <c r="M16" s="2" t="s">
        <v>140</v>
      </c>
    </row>
    <row r="17" spans="2:13" ht="77.099999999999994" customHeight="1" x14ac:dyDescent="0.25">
      <c r="B17" s="2">
        <v>3</v>
      </c>
      <c r="C17" s="2" t="s">
        <v>66</v>
      </c>
      <c r="D17" s="5" t="s">
        <v>44</v>
      </c>
      <c r="E17" s="2" t="s">
        <v>45</v>
      </c>
      <c r="F17" s="5" t="s">
        <v>141</v>
      </c>
      <c r="G17" s="4" t="s">
        <v>143</v>
      </c>
      <c r="H17" s="5" t="s">
        <v>130</v>
      </c>
      <c r="I17" s="2" t="s">
        <v>91</v>
      </c>
      <c r="J17" s="2" t="s">
        <v>147</v>
      </c>
      <c r="K17" s="21">
        <v>1</v>
      </c>
      <c r="L17" s="2" t="s">
        <v>191</v>
      </c>
      <c r="M17" s="2" t="s">
        <v>140</v>
      </c>
    </row>
    <row r="18" spans="2:13" ht="66" customHeight="1" x14ac:dyDescent="0.25">
      <c r="B18" s="2">
        <v>4</v>
      </c>
      <c r="C18" s="2" t="s">
        <v>67</v>
      </c>
      <c r="D18" s="5" t="s">
        <v>46</v>
      </c>
      <c r="E18" s="2" t="s">
        <v>47</v>
      </c>
      <c r="F18" s="5" t="s">
        <v>142</v>
      </c>
      <c r="G18" s="4" t="s">
        <v>144</v>
      </c>
      <c r="H18" s="5" t="s">
        <v>152</v>
      </c>
      <c r="I18" s="2" t="s">
        <v>91</v>
      </c>
      <c r="J18" s="2" t="s">
        <v>146</v>
      </c>
      <c r="K18" s="21">
        <v>0.7</v>
      </c>
      <c r="L18" s="2" t="s">
        <v>191</v>
      </c>
      <c r="M18" s="2" t="s">
        <v>140</v>
      </c>
    </row>
    <row r="19" spans="2:13" ht="119.1" customHeight="1" x14ac:dyDescent="0.25">
      <c r="B19" s="2">
        <v>5</v>
      </c>
      <c r="C19" s="2" t="s">
        <v>68</v>
      </c>
      <c r="D19" s="5" t="s">
        <v>48</v>
      </c>
      <c r="E19" s="2" t="s">
        <v>49</v>
      </c>
      <c r="F19" s="5" t="s">
        <v>145</v>
      </c>
      <c r="G19" s="4" t="s">
        <v>187</v>
      </c>
      <c r="H19" s="5" t="s">
        <v>152</v>
      </c>
      <c r="I19" s="2" t="s">
        <v>91</v>
      </c>
      <c r="J19" s="21" t="s">
        <v>188</v>
      </c>
      <c r="K19" s="21" t="s">
        <v>189</v>
      </c>
      <c r="L19" s="2" t="s">
        <v>191</v>
      </c>
      <c r="M19" s="2" t="s">
        <v>140</v>
      </c>
    </row>
    <row r="20" spans="2:13" ht="53.1" customHeight="1" x14ac:dyDescent="0.25">
      <c r="B20" s="2">
        <v>6</v>
      </c>
      <c r="C20" s="2" t="s">
        <v>69</v>
      </c>
      <c r="D20" s="5" t="s">
        <v>50</v>
      </c>
      <c r="E20" s="2" t="s">
        <v>51</v>
      </c>
      <c r="F20" s="5" t="s">
        <v>148</v>
      </c>
      <c r="G20" s="4" t="s">
        <v>149</v>
      </c>
      <c r="H20" s="5" t="s">
        <v>130</v>
      </c>
      <c r="I20" s="2" t="s">
        <v>91</v>
      </c>
      <c r="J20" s="21" t="s">
        <v>150</v>
      </c>
      <c r="K20" s="21">
        <v>1</v>
      </c>
      <c r="L20" s="2" t="s">
        <v>191</v>
      </c>
      <c r="M20" s="2" t="s">
        <v>140</v>
      </c>
    </row>
    <row r="21" spans="2:13" ht="98.1" customHeight="1" x14ac:dyDescent="0.25">
      <c r="B21" s="2">
        <v>7</v>
      </c>
      <c r="C21" s="2" t="s">
        <v>70</v>
      </c>
      <c r="D21" s="5" t="s">
        <v>52</v>
      </c>
      <c r="E21" s="2" t="s">
        <v>53</v>
      </c>
      <c r="F21" s="5" t="s">
        <v>151</v>
      </c>
      <c r="G21" s="4" t="s">
        <v>190</v>
      </c>
      <c r="H21" s="5" t="s">
        <v>152</v>
      </c>
      <c r="I21" s="2" t="s">
        <v>91</v>
      </c>
      <c r="J21" s="21" t="s">
        <v>170</v>
      </c>
      <c r="K21" s="21">
        <v>0.8</v>
      </c>
      <c r="L21" s="2" t="s">
        <v>191</v>
      </c>
      <c r="M21" s="2" t="s">
        <v>140</v>
      </c>
    </row>
    <row r="22" spans="2:13" ht="68.099999999999994" customHeight="1" x14ac:dyDescent="0.25">
      <c r="B22" s="2">
        <v>8</v>
      </c>
      <c r="C22" s="2" t="s">
        <v>71</v>
      </c>
      <c r="D22" s="5" t="s">
        <v>54</v>
      </c>
      <c r="E22" s="2" t="s">
        <v>55</v>
      </c>
      <c r="F22" s="5" t="s">
        <v>168</v>
      </c>
      <c r="G22" s="4" t="s">
        <v>169</v>
      </c>
      <c r="H22" s="5" t="s">
        <v>130</v>
      </c>
      <c r="I22" s="2" t="s">
        <v>91</v>
      </c>
      <c r="J22" s="21" t="s">
        <v>170</v>
      </c>
      <c r="K22" s="21">
        <v>0.8</v>
      </c>
      <c r="L22" s="2" t="s">
        <v>191</v>
      </c>
      <c r="M22" s="2" t="s">
        <v>140</v>
      </c>
    </row>
    <row r="23" spans="2:13" ht="126" customHeight="1" x14ac:dyDescent="0.25">
      <c r="B23" s="2">
        <v>9</v>
      </c>
      <c r="C23" s="2" t="s">
        <v>72</v>
      </c>
      <c r="D23" s="5" t="s">
        <v>56</v>
      </c>
      <c r="E23" s="2" t="s">
        <v>173</v>
      </c>
      <c r="F23" s="4" t="s">
        <v>167</v>
      </c>
      <c r="G23" s="4" t="s">
        <v>163</v>
      </c>
      <c r="H23" s="5" t="s">
        <v>152</v>
      </c>
      <c r="I23" s="2" t="s">
        <v>132</v>
      </c>
      <c r="J23" s="2" t="s">
        <v>164</v>
      </c>
      <c r="K23" s="2" t="s">
        <v>165</v>
      </c>
      <c r="L23" s="2" t="s">
        <v>191</v>
      </c>
      <c r="M23" s="2" t="s">
        <v>166</v>
      </c>
    </row>
    <row r="24" spans="2:13" ht="81" customHeight="1" x14ac:dyDescent="0.25">
      <c r="B24" s="2">
        <v>10</v>
      </c>
      <c r="C24" s="2" t="s">
        <v>73</v>
      </c>
      <c r="D24" s="5" t="s">
        <v>57</v>
      </c>
      <c r="E24" s="2" t="s">
        <v>174</v>
      </c>
      <c r="F24" s="4" t="s">
        <v>153</v>
      </c>
      <c r="G24" s="4" t="s">
        <v>184</v>
      </c>
      <c r="H24" s="5" t="s">
        <v>152</v>
      </c>
      <c r="I24" s="2" t="s">
        <v>91</v>
      </c>
      <c r="L24" s="2" t="s">
        <v>191</v>
      </c>
    </row>
    <row r="25" spans="2:13" ht="74.099999999999994" customHeight="1" x14ac:dyDescent="0.25">
      <c r="B25" s="2">
        <v>11</v>
      </c>
      <c r="C25" s="2" t="s">
        <v>74</v>
      </c>
      <c r="D25" s="5" t="s">
        <v>58</v>
      </c>
      <c r="E25" s="2" t="s">
        <v>61</v>
      </c>
      <c r="F25" s="4" t="s">
        <v>171</v>
      </c>
      <c r="G25" s="4" t="s">
        <v>183</v>
      </c>
      <c r="H25" s="5" t="s">
        <v>152</v>
      </c>
      <c r="I25" s="2" t="s">
        <v>91</v>
      </c>
      <c r="J25" s="21" t="s">
        <v>170</v>
      </c>
      <c r="K25" s="21">
        <v>0.9</v>
      </c>
      <c r="L25" s="2" t="s">
        <v>191</v>
      </c>
      <c r="M25" s="2" t="s">
        <v>140</v>
      </c>
    </row>
    <row r="26" spans="2:13" ht="51.95" customHeight="1" x14ac:dyDescent="0.25">
      <c r="B26" s="2">
        <v>12</v>
      </c>
      <c r="C26" s="2" t="s">
        <v>75</v>
      </c>
      <c r="D26" s="5" t="s">
        <v>59</v>
      </c>
      <c r="E26" s="2" t="s">
        <v>62</v>
      </c>
      <c r="F26" s="4" t="s">
        <v>179</v>
      </c>
      <c r="G26" s="4" t="s">
        <v>181</v>
      </c>
      <c r="H26" s="5" t="s">
        <v>152</v>
      </c>
      <c r="I26" s="2" t="s">
        <v>91</v>
      </c>
      <c r="J26" s="21" t="s">
        <v>170</v>
      </c>
      <c r="K26" s="21">
        <v>0.9</v>
      </c>
      <c r="L26" s="2" t="s">
        <v>191</v>
      </c>
    </row>
    <row r="27" spans="2:13" ht="51.95" customHeight="1" x14ac:dyDescent="0.25">
      <c r="B27" s="2">
        <v>13</v>
      </c>
      <c r="C27" s="2" t="s">
        <v>76</v>
      </c>
      <c r="D27" s="5" t="s">
        <v>60</v>
      </c>
      <c r="E27" s="2" t="s">
        <v>63</v>
      </c>
      <c r="F27" s="4" t="s">
        <v>180</v>
      </c>
      <c r="G27" s="4" t="s">
        <v>182</v>
      </c>
      <c r="H27" s="5" t="s">
        <v>152</v>
      </c>
      <c r="I27" s="2" t="s">
        <v>91</v>
      </c>
      <c r="J27" s="21" t="s">
        <v>170</v>
      </c>
      <c r="K27" s="21">
        <v>0.9</v>
      </c>
      <c r="L27" s="2" t="s">
        <v>191</v>
      </c>
    </row>
    <row r="28" spans="2:13" x14ac:dyDescent="0.25">
      <c r="E28" s="2"/>
    </row>
    <row r="29" spans="2:13" x14ac:dyDescent="0.25">
      <c r="E29" s="2"/>
    </row>
  </sheetData>
  <mergeCells count="5">
    <mergeCell ref="A12:A14"/>
    <mergeCell ref="A6:A7"/>
    <mergeCell ref="D6:K6"/>
    <mergeCell ref="D7:K7"/>
    <mergeCell ref="C1:L1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4"/>
  <sheetViews>
    <sheetView topLeftCell="A32" zoomScale="188" workbookViewId="0">
      <selection activeCell="C13" sqref="C13"/>
    </sheetView>
  </sheetViews>
  <sheetFormatPr baseColWidth="10" defaultRowHeight="15.75" x14ac:dyDescent="0.25"/>
  <cols>
    <col min="1" max="1" width="4.125" customWidth="1"/>
    <col min="2" max="2" width="22.125" customWidth="1"/>
    <col min="3" max="5" width="16" customWidth="1"/>
    <col min="6" max="6" width="17.5" customWidth="1"/>
    <col min="7" max="7" width="14" customWidth="1"/>
  </cols>
  <sheetData>
    <row r="8" spans="1:7" x14ac:dyDescent="0.25">
      <c r="A8" s="14" t="s">
        <v>116</v>
      </c>
    </row>
    <row r="10" spans="1:7" x14ac:dyDescent="0.25">
      <c r="A10" s="38" t="s">
        <v>100</v>
      </c>
      <c r="B10" s="38"/>
      <c r="C10" s="38"/>
      <c r="D10" s="38"/>
      <c r="E10" s="38"/>
      <c r="F10" s="38"/>
      <c r="G10" s="38"/>
    </row>
    <row r="11" spans="1:7" x14ac:dyDescent="0.25">
      <c r="A11" s="37" t="s">
        <v>101</v>
      </c>
      <c r="B11" s="37"/>
      <c r="C11" s="37"/>
      <c r="D11" s="37"/>
      <c r="E11" s="37"/>
      <c r="F11" s="37"/>
      <c r="G11" s="37"/>
    </row>
    <row r="12" spans="1:7" x14ac:dyDescent="0.25">
      <c r="A12">
        <v>32</v>
      </c>
      <c r="B12" s="16" t="s">
        <v>23</v>
      </c>
      <c r="C12" s="15" t="s">
        <v>102</v>
      </c>
    </row>
    <row r="13" spans="1:7" x14ac:dyDescent="0.25">
      <c r="B13" s="16" t="s">
        <v>103</v>
      </c>
      <c r="C13" s="15" t="s">
        <v>104</v>
      </c>
    </row>
    <row r="14" spans="1:7" x14ac:dyDescent="0.25">
      <c r="B14" s="16" t="s">
        <v>105</v>
      </c>
      <c r="C14" s="15"/>
    </row>
    <row r="15" spans="1:7" x14ac:dyDescent="0.25">
      <c r="B15" s="16" t="s">
        <v>86</v>
      </c>
      <c r="C15" s="15" t="s">
        <v>90</v>
      </c>
    </row>
    <row r="16" spans="1:7" x14ac:dyDescent="0.25">
      <c r="B16" s="16" t="s">
        <v>85</v>
      </c>
      <c r="C16" s="15" t="s">
        <v>106</v>
      </c>
    </row>
    <row r="17" spans="1:7" x14ac:dyDescent="0.25">
      <c r="B17" s="16" t="s">
        <v>107</v>
      </c>
      <c r="C17" s="15"/>
    </row>
    <row r="18" spans="1:7" x14ac:dyDescent="0.25">
      <c r="B18" s="14"/>
      <c r="C18" s="19" t="s">
        <v>108</v>
      </c>
      <c r="D18" s="19" t="s">
        <v>109</v>
      </c>
      <c r="E18" s="19" t="s">
        <v>110</v>
      </c>
      <c r="F18" s="19" t="s">
        <v>111</v>
      </c>
      <c r="G18" s="19" t="s">
        <v>112</v>
      </c>
    </row>
    <row r="19" spans="1:7" ht="25.5" x14ac:dyDescent="0.25">
      <c r="B19" s="17" t="s">
        <v>113</v>
      </c>
      <c r="C19" s="18">
        <v>0.33800000000000002</v>
      </c>
      <c r="D19" s="18">
        <v>7.3999999999999996E-2</v>
      </c>
      <c r="E19" s="18">
        <v>1.6E-2</v>
      </c>
      <c r="F19" s="18">
        <v>0.105</v>
      </c>
      <c r="G19" s="18">
        <v>0.46700000000000003</v>
      </c>
    </row>
    <row r="20" spans="1:7" ht="24" customHeight="1" x14ac:dyDescent="0.25">
      <c r="B20" s="17" t="s">
        <v>114</v>
      </c>
    </row>
    <row r="21" spans="1:7" ht="24" customHeight="1" x14ac:dyDescent="0.25">
      <c r="B21" s="17" t="s">
        <v>115</v>
      </c>
    </row>
    <row r="24" spans="1:7" x14ac:dyDescent="0.25">
      <c r="A24" s="14" t="s">
        <v>99</v>
      </c>
    </row>
    <row r="25" spans="1:7" x14ac:dyDescent="0.25">
      <c r="A25" s="14"/>
    </row>
    <row r="26" spans="1:7" x14ac:dyDescent="0.25">
      <c r="A26" s="36" t="s">
        <v>79</v>
      </c>
      <c r="B26" s="36"/>
      <c r="C26" s="36"/>
      <c r="D26" s="36"/>
      <c r="E26" s="36"/>
      <c r="F26" s="36"/>
      <c r="G26" s="36"/>
    </row>
    <row r="27" spans="1:7" x14ac:dyDescent="0.25">
      <c r="A27" s="13" t="s">
        <v>80</v>
      </c>
      <c r="B27" s="13" t="s">
        <v>23</v>
      </c>
      <c r="C27" s="13" t="s">
        <v>85</v>
      </c>
      <c r="D27" s="13" t="s">
        <v>86</v>
      </c>
      <c r="E27" s="13" t="s">
        <v>87</v>
      </c>
      <c r="F27" s="13" t="s">
        <v>88</v>
      </c>
      <c r="G27" s="13" t="s">
        <v>28</v>
      </c>
    </row>
    <row r="28" spans="1:7" x14ac:dyDescent="0.25">
      <c r="A28" s="12">
        <v>1</v>
      </c>
      <c r="B28" s="11" t="s">
        <v>93</v>
      </c>
      <c r="C28" s="12" t="s">
        <v>95</v>
      </c>
      <c r="D28" s="12" t="s">
        <v>90</v>
      </c>
      <c r="E28" s="12" t="s">
        <v>98</v>
      </c>
      <c r="F28" s="12" t="s">
        <v>96</v>
      </c>
      <c r="G28" s="12">
        <v>2.14</v>
      </c>
    </row>
    <row r="29" spans="1:7" x14ac:dyDescent="0.25">
      <c r="A29" s="12">
        <v>2</v>
      </c>
      <c r="B29" s="11" t="s">
        <v>94</v>
      </c>
      <c r="C29" s="12" t="s">
        <v>95</v>
      </c>
      <c r="D29" s="12" t="s">
        <v>90</v>
      </c>
      <c r="E29" s="12">
        <v>2013</v>
      </c>
      <c r="F29" s="12" t="s">
        <v>97</v>
      </c>
      <c r="G29" s="12">
        <v>6704</v>
      </c>
    </row>
    <row r="30" spans="1:7" ht="39" x14ac:dyDescent="0.25">
      <c r="A30" s="12">
        <v>3</v>
      </c>
      <c r="B30" s="11" t="s">
        <v>81</v>
      </c>
      <c r="C30" s="12" t="s">
        <v>89</v>
      </c>
      <c r="D30" s="12" t="s">
        <v>90</v>
      </c>
      <c r="E30" s="12">
        <v>2015</v>
      </c>
      <c r="F30" s="12" t="s">
        <v>91</v>
      </c>
      <c r="G30" s="12">
        <v>1.6</v>
      </c>
    </row>
    <row r="31" spans="1:7" ht="39" x14ac:dyDescent="0.25">
      <c r="A31" s="12">
        <v>4</v>
      </c>
      <c r="B31" s="11" t="s">
        <v>82</v>
      </c>
      <c r="C31" s="12" t="s">
        <v>89</v>
      </c>
      <c r="D31" s="12" t="s">
        <v>90</v>
      </c>
      <c r="E31" s="12">
        <v>2016</v>
      </c>
      <c r="F31" s="12" t="s">
        <v>91</v>
      </c>
      <c r="G31" s="12">
        <v>46.7</v>
      </c>
    </row>
    <row r="32" spans="1:7" ht="38.25" x14ac:dyDescent="0.25">
      <c r="A32" s="12">
        <v>5</v>
      </c>
      <c r="B32" s="5" t="s">
        <v>83</v>
      </c>
      <c r="C32" s="12" t="s">
        <v>89</v>
      </c>
      <c r="D32" s="12" t="s">
        <v>90</v>
      </c>
      <c r="E32" s="12">
        <v>2017</v>
      </c>
      <c r="F32" s="12" t="s">
        <v>91</v>
      </c>
      <c r="G32" s="12">
        <v>7.4</v>
      </c>
    </row>
    <row r="33" spans="1:7" ht="39" x14ac:dyDescent="0.25">
      <c r="A33" s="12">
        <v>6</v>
      </c>
      <c r="B33" s="11" t="s">
        <v>92</v>
      </c>
      <c r="C33" s="12" t="s">
        <v>89</v>
      </c>
      <c r="D33" s="12" t="s">
        <v>90</v>
      </c>
      <c r="E33" s="12">
        <v>2018</v>
      </c>
      <c r="F33" s="12" t="s">
        <v>91</v>
      </c>
      <c r="G33" s="12">
        <v>10.5</v>
      </c>
    </row>
    <row r="34" spans="1:7" ht="39" x14ac:dyDescent="0.25">
      <c r="A34" s="12">
        <v>7</v>
      </c>
      <c r="B34" s="11" t="s">
        <v>84</v>
      </c>
      <c r="C34" s="12" t="s">
        <v>89</v>
      </c>
      <c r="D34" s="12" t="s">
        <v>90</v>
      </c>
      <c r="E34" s="12">
        <v>2019</v>
      </c>
      <c r="F34" s="12" t="s">
        <v>91</v>
      </c>
      <c r="G34" s="12">
        <v>33.799999999999997</v>
      </c>
    </row>
  </sheetData>
  <mergeCells count="3">
    <mergeCell ref="A26:G26"/>
    <mergeCell ref="A11:G11"/>
    <mergeCell ref="A10:G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4"/>
  <sheetViews>
    <sheetView zoomScale="112" workbookViewId="0">
      <selection activeCell="F6" sqref="F6"/>
    </sheetView>
  </sheetViews>
  <sheetFormatPr baseColWidth="10" defaultRowHeight="15.75" x14ac:dyDescent="0.25"/>
  <cols>
    <col min="2" max="2" width="22.875" bestFit="1" customWidth="1"/>
    <col min="3" max="3" width="12.625" customWidth="1"/>
    <col min="4" max="4" width="12.5" customWidth="1"/>
  </cols>
  <sheetData>
    <row r="3" spans="1:6" x14ac:dyDescent="0.25">
      <c r="A3" s="23" t="s">
        <v>161</v>
      </c>
    </row>
    <row r="4" spans="1:6" x14ac:dyDescent="0.25">
      <c r="A4" s="23" t="s">
        <v>162</v>
      </c>
      <c r="B4" s="22"/>
      <c r="C4" s="22"/>
      <c r="D4" s="22"/>
    </row>
    <row r="5" spans="1:6" x14ac:dyDescent="0.25">
      <c r="A5" s="23" t="s">
        <v>154</v>
      </c>
      <c r="B5" s="23" t="s">
        <v>155</v>
      </c>
      <c r="C5" s="23" t="s">
        <v>156</v>
      </c>
      <c r="D5" s="23" t="s">
        <v>157</v>
      </c>
    </row>
    <row r="6" spans="1:6" ht="16.5" x14ac:dyDescent="0.3">
      <c r="A6" s="24">
        <v>10000</v>
      </c>
      <c r="B6" s="24" t="s">
        <v>158</v>
      </c>
      <c r="C6" s="26">
        <v>17794168.52</v>
      </c>
      <c r="D6" s="27">
        <v>0.75009999999999999</v>
      </c>
      <c r="F6" s="26">
        <v>17794168.52</v>
      </c>
    </row>
    <row r="7" spans="1:6" ht="16.5" x14ac:dyDescent="0.3">
      <c r="A7" s="24">
        <v>20000</v>
      </c>
      <c r="B7" s="24" t="s">
        <v>159</v>
      </c>
      <c r="C7" s="26">
        <v>3768219.96</v>
      </c>
      <c r="D7" s="27">
        <v>0.1588</v>
      </c>
    </row>
    <row r="8" spans="1:6" ht="16.5" x14ac:dyDescent="0.3">
      <c r="A8" s="24">
        <v>30000</v>
      </c>
      <c r="B8" s="24" t="s">
        <v>160</v>
      </c>
      <c r="C8" s="26">
        <v>2160056.96</v>
      </c>
      <c r="D8" s="27">
        <v>9.11E-2</v>
      </c>
    </row>
    <row r="9" spans="1:6" x14ac:dyDescent="0.25">
      <c r="A9" s="22"/>
      <c r="B9" s="22"/>
      <c r="C9" s="28">
        <v>23722445.440000001</v>
      </c>
      <c r="D9" s="29">
        <v>1</v>
      </c>
    </row>
    <row r="11" spans="1:6" x14ac:dyDescent="0.25">
      <c r="C11" s="25">
        <f>C7+C8</f>
        <v>5928276.9199999999</v>
      </c>
    </row>
    <row r="14" spans="1:6" x14ac:dyDescent="0.25">
      <c r="C14">
        <f>C11/(C11^-1)</f>
        <v>35144467240204.684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FTM 2016 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Maricela</cp:lastModifiedBy>
  <dcterms:created xsi:type="dcterms:W3CDTF">2016-09-28T23:13:29Z</dcterms:created>
  <dcterms:modified xsi:type="dcterms:W3CDTF">2019-09-24T18:31:26Z</dcterms:modified>
</cp:coreProperties>
</file>