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 firstSheet="3" activeTab="3"/>
  </bookViews>
  <sheets>
    <sheet name="ABRIL" sheetId="6" state="hidden" r:id="rId1"/>
    <sheet name="MAYO" sheetId="7" state="hidden" r:id="rId2"/>
    <sheet name="JUNIO" sheetId="8" state="hidden" r:id="rId3"/>
    <sheet name="2° TRIMESTRE 2015" sheetId="13" r:id="rId4"/>
  </sheets>
  <calcPr calcId="125725"/>
</workbook>
</file>

<file path=xl/calcChain.xml><?xml version="1.0" encoding="utf-8"?>
<calcChain xmlns="http://schemas.openxmlformats.org/spreadsheetml/2006/main">
  <c r="J6" i="13"/>
  <c r="J7"/>
  <c r="J8"/>
  <c r="J9"/>
  <c r="J10"/>
  <c r="J11"/>
  <c r="J12"/>
  <c r="J13"/>
  <c r="J14"/>
  <c r="J5"/>
  <c r="C6"/>
  <c r="D6"/>
  <c r="E6"/>
  <c r="F6"/>
  <c r="G6"/>
  <c r="H6"/>
  <c r="I6"/>
  <c r="I15" s="1"/>
  <c r="C7"/>
  <c r="D7"/>
  <c r="E7"/>
  <c r="F7"/>
  <c r="G7"/>
  <c r="H7"/>
  <c r="I7"/>
  <c r="C8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K12" s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D5"/>
  <c r="E5"/>
  <c r="F5"/>
  <c r="G5"/>
  <c r="H5"/>
  <c r="I5"/>
  <c r="C5"/>
  <c r="E15"/>
  <c r="J10" i="8"/>
  <c r="J9"/>
  <c r="J8"/>
  <c r="J7"/>
  <c r="J6"/>
  <c r="J5"/>
  <c r="J4"/>
  <c r="J13"/>
  <c r="J12"/>
  <c r="J11"/>
  <c r="J13" i="7"/>
  <c r="J12"/>
  <c r="J11"/>
  <c r="J9"/>
  <c r="J7"/>
  <c r="J6"/>
  <c r="J5"/>
  <c r="J4"/>
  <c r="J8"/>
  <c r="J10"/>
  <c r="I14" i="8"/>
  <c r="H14"/>
  <c r="G14"/>
  <c r="F14"/>
  <c r="E14"/>
  <c r="D14"/>
  <c r="C14"/>
  <c r="B14"/>
  <c r="I14" i="7"/>
  <c r="H14"/>
  <c r="G14"/>
  <c r="F14"/>
  <c r="E14"/>
  <c r="D14"/>
  <c r="C14"/>
  <c r="B14"/>
  <c r="J14"/>
  <c r="I14" i="6"/>
  <c r="H14"/>
  <c r="G14"/>
  <c r="F14"/>
  <c r="E14"/>
  <c r="D14"/>
  <c r="C14"/>
  <c r="B14"/>
  <c r="J13"/>
  <c r="J12"/>
  <c r="J11"/>
  <c r="J10"/>
  <c r="J9"/>
  <c r="J8"/>
  <c r="J7"/>
  <c r="J6"/>
  <c r="J5"/>
  <c r="J4"/>
  <c r="J14" i="8"/>
  <c r="J14" i="6"/>
  <c r="K8" i="13" l="1"/>
  <c r="H15"/>
  <c r="D15"/>
  <c r="K11"/>
  <c r="K7"/>
  <c r="J15"/>
  <c r="K14"/>
  <c r="K10"/>
  <c r="G15"/>
  <c r="K6"/>
  <c r="F15"/>
  <c r="K13"/>
  <c r="K9"/>
  <c r="K5"/>
  <c r="C15"/>
  <c r="K15" l="1"/>
</calcChain>
</file>

<file path=xl/sharedStrings.xml><?xml version="1.0" encoding="utf-8"?>
<sst xmlns="http://schemas.openxmlformats.org/spreadsheetml/2006/main" count="92" uniqueCount="27">
  <si>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</si>
  <si>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</si>
  <si>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</si>
  <si>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</si>
  <si>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</si>
  <si>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</si>
  <si>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</si>
  <si>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</t>
  </si>
  <si>
    <t>de la Ley de Coordinación Fiscal (Gasolinas)</t>
  </si>
  <si>
    <t>Fondo de Compensación del Impuesto Sobre Automóviles Nuevos</t>
  </si>
  <si>
    <t>Total</t>
  </si>
  <si>
    <t>TOTAL: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</si>
  <si>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</si>
  <si>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</si>
  <si>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</si>
  <si>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</si>
  <si>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</si>
  <si>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</si>
  <si>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</si>
  <si>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</si>
  <si>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</si>
  <si>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</si>
  <si>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</si>
  <si>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PARTICIPACIONES FEDERALES MINISTRADAS A LOS MUNICIPIOS EN EL MES DE ABRIL DEL EJERCICIO FISCAL 2015.</t>
  </si>
  <si>
    <t>PARTICIPACIONES FEDERALES MINISTRADAS A LOS MUNICIPIOS EN EL MES DE MAYO DEL EJERCICIO FISCAL 2015.</t>
  </si>
  <si>
    <t>PARTICIPACIONES FEDERALES MINISTRADAS A LOS MUNICIPIOS EN EL MES DE JUNIO DEL EJERCICIO FISCAL 2015.</t>
  </si>
  <si>
    <t>PARTICIPACIONES FEDERALES MINISTRADAS A LOS MUNICIPIOS EN SEGUNDO TRIMESTRE DEL EJERCICIO FISCAL 2015.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</si>
</sst>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opLeftCell="A2" workbookViewId="0">
      <selection activeCell="B14" sqref="B14:I14"/>
    </sheetView>
  </sheetViews>
  <sheetFormatPr baseColWidth="10" defaultRowHeight="15"/>
  <cols>
    <col min="1" max="1" width="14.85546875" customWidth="1"/>
    <col min="2" max="2" width="16.5703125" customWidth="1"/>
    <col min="3" max="3" width="13.42578125" customWidth="1"/>
    <col min="4" max="5" width="13.5703125" customWidth="1"/>
    <col min="6" max="6" width="16.28515625" customWidth="1"/>
    <col min="7" max="7" width="14.28515625" customWidth="1"/>
    <col min="8" max="8" width="15.5703125" customWidth="1"/>
    <col min="9" max="9" width="16.42578125" customWidth="1"/>
    <col min="10" max="10" width="13.85546875" customWidth="1"/>
  </cols>
  <sheetData>
    <row r="1" spans="1:10" ht="29.25" customHeight="1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0" customHeight="1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4" t="s">
        <v>7</v>
      </c>
      <c r="I2" s="26" t="s">
        <v>9</v>
      </c>
      <c r="J2" s="26" t="s">
        <v>10</v>
      </c>
    </row>
    <row r="3" spans="1:10" ht="60">
      <c r="A3" s="26"/>
      <c r="B3" s="26"/>
      <c r="C3" s="26"/>
      <c r="D3" s="26"/>
      <c r="E3" s="26"/>
      <c r="F3" s="26"/>
      <c r="G3" s="26"/>
      <c r="H3" s="4" t="s">
        <v>8</v>
      </c>
      <c r="I3" s="26"/>
      <c r="J3" s="26"/>
    </row>
    <row r="4" spans="1:10" ht="24" customHeight="1">
      <c r="A4" s="1" t="s">
        <v>12</v>
      </c>
      <c r="B4" s="8">
        <v>3388589</v>
      </c>
      <c r="C4" s="8">
        <v>1104522</v>
      </c>
      <c r="D4" s="8">
        <v>56264</v>
      </c>
      <c r="E4" s="8">
        <v>455</v>
      </c>
      <c r="F4" s="8">
        <v>70760</v>
      </c>
      <c r="G4" s="8">
        <v>108189</v>
      </c>
      <c r="H4" s="9">
        <v>268948</v>
      </c>
      <c r="I4" s="8">
        <v>13520</v>
      </c>
      <c r="J4" s="10">
        <f t="shared" ref="J4:J13" si="0">SUM(B4:I4)</f>
        <v>5011247</v>
      </c>
    </row>
    <row r="5" spans="1:10" ht="24" customHeight="1">
      <c r="A5" s="1" t="s">
        <v>13</v>
      </c>
      <c r="B5" s="8">
        <v>13745564</v>
      </c>
      <c r="C5" s="8">
        <v>4995996</v>
      </c>
      <c r="D5" s="8">
        <v>180338</v>
      </c>
      <c r="E5" s="8">
        <v>529</v>
      </c>
      <c r="F5" s="8">
        <v>278356</v>
      </c>
      <c r="G5" s="8">
        <v>501774</v>
      </c>
      <c r="H5" s="9">
        <v>465829</v>
      </c>
      <c r="I5" s="8">
        <v>37920</v>
      </c>
      <c r="J5" s="10">
        <f t="shared" si="0"/>
        <v>20206306</v>
      </c>
    </row>
    <row r="6" spans="1:10" ht="22.5" customHeight="1">
      <c r="A6" s="1" t="s">
        <v>14</v>
      </c>
      <c r="B6" s="8">
        <v>3263178</v>
      </c>
      <c r="C6" s="8">
        <v>949716</v>
      </c>
      <c r="D6" s="8">
        <v>57684</v>
      </c>
      <c r="E6" s="8">
        <v>502</v>
      </c>
      <c r="F6" s="8">
        <v>103599</v>
      </c>
      <c r="G6" s="8">
        <v>148783</v>
      </c>
      <c r="H6" s="9">
        <v>294322</v>
      </c>
      <c r="I6" s="8">
        <v>13739</v>
      </c>
      <c r="J6" s="10">
        <f t="shared" si="0"/>
        <v>4831523</v>
      </c>
    </row>
    <row r="7" spans="1:10" ht="24.75" customHeight="1">
      <c r="A7" s="1" t="s">
        <v>15</v>
      </c>
      <c r="B7" s="8">
        <v>2970626</v>
      </c>
      <c r="C7" s="8">
        <v>979224</v>
      </c>
      <c r="D7" s="8">
        <v>52736</v>
      </c>
      <c r="E7" s="8">
        <v>303</v>
      </c>
      <c r="F7" s="8">
        <v>77420</v>
      </c>
      <c r="G7" s="8">
        <v>103195</v>
      </c>
      <c r="H7" s="9">
        <v>86233</v>
      </c>
      <c r="I7" s="8">
        <v>13220</v>
      </c>
      <c r="J7" s="10">
        <f t="shared" si="0"/>
        <v>4282957</v>
      </c>
    </row>
    <row r="8" spans="1:10" ht="23.25" customHeight="1">
      <c r="A8" s="1" t="s">
        <v>16</v>
      </c>
      <c r="B8" s="8">
        <v>3354978</v>
      </c>
      <c r="C8" s="8">
        <v>1080915</v>
      </c>
      <c r="D8" s="8">
        <v>39887</v>
      </c>
      <c r="E8" s="8">
        <v>-242</v>
      </c>
      <c r="F8" s="8">
        <v>89546</v>
      </c>
      <c r="G8" s="8">
        <v>122591</v>
      </c>
      <c r="H8" s="9">
        <v>-240415</v>
      </c>
      <c r="I8" s="8">
        <v>8264</v>
      </c>
      <c r="J8" s="10">
        <f t="shared" si="0"/>
        <v>4455524</v>
      </c>
    </row>
    <row r="9" spans="1:10" ht="24" customHeight="1">
      <c r="A9" s="1" t="s">
        <v>17</v>
      </c>
      <c r="B9" s="8">
        <v>4094398</v>
      </c>
      <c r="C9" s="8">
        <v>1186237</v>
      </c>
      <c r="D9" s="8">
        <v>73343</v>
      </c>
      <c r="E9" s="8">
        <v>806</v>
      </c>
      <c r="F9" s="8">
        <v>128774</v>
      </c>
      <c r="G9" s="8">
        <v>169041</v>
      </c>
      <c r="H9" s="9">
        <v>378122</v>
      </c>
      <c r="I9" s="8">
        <v>18757</v>
      </c>
      <c r="J9" s="10">
        <f t="shared" si="0"/>
        <v>6049478</v>
      </c>
    </row>
    <row r="10" spans="1:10" ht="24.75" customHeight="1">
      <c r="A10" s="1" t="s">
        <v>18</v>
      </c>
      <c r="B10" s="8">
        <v>14916063</v>
      </c>
      <c r="C10" s="8">
        <v>5309239</v>
      </c>
      <c r="D10" s="8">
        <v>199389</v>
      </c>
      <c r="E10" s="8">
        <v>1004</v>
      </c>
      <c r="F10" s="8">
        <v>296552</v>
      </c>
      <c r="G10" s="8">
        <v>539375</v>
      </c>
      <c r="H10" s="9">
        <v>797502</v>
      </c>
      <c r="I10" s="8">
        <v>43646</v>
      </c>
      <c r="J10" s="10">
        <f t="shared" si="0"/>
        <v>22102770</v>
      </c>
    </row>
    <row r="11" spans="1:10" ht="24" customHeight="1">
      <c r="A11" s="1" t="s">
        <v>19</v>
      </c>
      <c r="B11" s="8">
        <v>3855100</v>
      </c>
      <c r="C11" s="8">
        <v>844621</v>
      </c>
      <c r="D11" s="8">
        <v>75392</v>
      </c>
      <c r="E11" s="8">
        <v>991</v>
      </c>
      <c r="F11" s="8">
        <v>116648</v>
      </c>
      <c r="G11" s="8">
        <v>143154</v>
      </c>
      <c r="H11" s="9">
        <v>505315</v>
      </c>
      <c r="I11" s="8">
        <v>20197</v>
      </c>
      <c r="J11" s="10">
        <f t="shared" si="0"/>
        <v>5561418</v>
      </c>
    </row>
    <row r="12" spans="1:10" ht="23.25" customHeight="1">
      <c r="A12" s="1" t="s">
        <v>20</v>
      </c>
      <c r="B12" s="8">
        <v>9178722</v>
      </c>
      <c r="C12" s="8">
        <v>3313338</v>
      </c>
      <c r="D12" s="8">
        <v>126544</v>
      </c>
      <c r="E12" s="8">
        <v>373</v>
      </c>
      <c r="F12" s="8">
        <v>178709</v>
      </c>
      <c r="G12" s="8">
        <v>333620</v>
      </c>
      <c r="H12" s="9">
        <v>256980</v>
      </c>
      <c r="I12" s="8">
        <v>28063</v>
      </c>
      <c r="J12" s="10">
        <f t="shared" si="0"/>
        <v>13416349</v>
      </c>
    </row>
    <row r="13" spans="1:10" ht="20.100000000000001" customHeight="1">
      <c r="A13" s="1" t="s">
        <v>21</v>
      </c>
      <c r="B13" s="8">
        <v>8352941</v>
      </c>
      <c r="C13" s="8">
        <v>2934949</v>
      </c>
      <c r="D13" s="8">
        <v>110792</v>
      </c>
      <c r="E13" s="8">
        <v>-97</v>
      </c>
      <c r="F13" s="8">
        <v>252974</v>
      </c>
      <c r="G13" s="8">
        <v>365770</v>
      </c>
      <c r="H13" s="9">
        <v>-76787</v>
      </c>
      <c r="I13" s="8">
        <v>23633</v>
      </c>
      <c r="J13" s="10">
        <f t="shared" si="0"/>
        <v>11964175</v>
      </c>
    </row>
    <row r="14" spans="1:10" ht="23.25" customHeight="1">
      <c r="A14" s="11" t="s">
        <v>11</v>
      </c>
      <c r="B14" s="12">
        <f t="shared" ref="B14:G14" si="1">SUM(B4:B13)</f>
        <v>67120159</v>
      </c>
      <c r="C14" s="12">
        <f t="shared" si="1"/>
        <v>22698757</v>
      </c>
      <c r="D14" s="12">
        <f t="shared" si="1"/>
        <v>972369</v>
      </c>
      <c r="E14" s="12">
        <f t="shared" si="1"/>
        <v>4624</v>
      </c>
      <c r="F14" s="12">
        <f t="shared" si="1"/>
        <v>1593338</v>
      </c>
      <c r="G14" s="12">
        <f t="shared" si="1"/>
        <v>2535492</v>
      </c>
      <c r="H14" s="12">
        <f>SUM(H4:H13)</f>
        <v>2736049</v>
      </c>
      <c r="I14" s="12">
        <f>SUM(I4:I13)</f>
        <v>220959</v>
      </c>
      <c r="J14" s="12">
        <f>SUM(J4:J13)</f>
        <v>97881747</v>
      </c>
    </row>
    <row r="15" spans="1:10">
      <c r="B15" s="2"/>
      <c r="C15" s="13"/>
      <c r="D15" s="2"/>
      <c r="E15" s="2"/>
      <c r="F15" s="2"/>
      <c r="G15" s="2"/>
      <c r="H15" s="2"/>
      <c r="I15" s="2"/>
    </row>
    <row r="16" spans="1:10">
      <c r="B16" s="2"/>
      <c r="C16" s="2"/>
      <c r="D16" s="2"/>
      <c r="E16" s="2"/>
      <c r="F16" s="2"/>
      <c r="G16" s="2"/>
      <c r="I16" s="2"/>
    </row>
    <row r="17" spans="2:9">
      <c r="B17" s="14"/>
      <c r="C17" s="6"/>
      <c r="D17" s="6"/>
      <c r="E17" s="3"/>
      <c r="F17" s="3"/>
      <c r="G17" s="3"/>
      <c r="H17" s="3"/>
      <c r="I17" s="3"/>
    </row>
    <row r="18" spans="2:9">
      <c r="B18" s="3"/>
      <c r="C18" s="3"/>
      <c r="D18" s="6"/>
      <c r="F18" s="3"/>
      <c r="G18" s="3"/>
      <c r="H18" s="3"/>
      <c r="I18" s="3"/>
    </row>
    <row r="19" spans="2:9">
      <c r="B19" s="3"/>
      <c r="C19" s="3"/>
      <c r="D19" s="6"/>
      <c r="F19" s="3"/>
      <c r="G19" s="3"/>
      <c r="H19" s="3"/>
      <c r="I19" s="3"/>
    </row>
    <row r="20" spans="2:9">
      <c r="B20" s="3"/>
      <c r="C20" s="3"/>
      <c r="D20" s="6"/>
      <c r="F20" s="3"/>
      <c r="G20" s="3"/>
      <c r="H20" s="3"/>
      <c r="I20" s="3"/>
    </row>
    <row r="21" spans="2:9">
      <c r="B21" s="3"/>
      <c r="C21" s="3"/>
      <c r="D21" s="6"/>
      <c r="F21" s="3"/>
      <c r="G21" s="3"/>
      <c r="H21" s="3"/>
      <c r="I21" s="3"/>
    </row>
    <row r="22" spans="2:9">
      <c r="B22" s="3"/>
      <c r="C22" s="3"/>
      <c r="D22" s="6"/>
      <c r="F22" s="3"/>
      <c r="G22" s="3"/>
      <c r="H22" s="3"/>
      <c r="I22" s="3"/>
    </row>
    <row r="23" spans="2:9">
      <c r="B23" s="3"/>
      <c r="C23" s="3"/>
      <c r="D23" s="6"/>
      <c r="F23" s="3"/>
      <c r="G23" s="3"/>
      <c r="H23" s="3"/>
      <c r="I23" s="3"/>
    </row>
    <row r="24" spans="2:9">
      <c r="B24" s="3"/>
      <c r="C24" s="3"/>
      <c r="D24" s="6"/>
      <c r="F24" s="3"/>
      <c r="G24" s="3"/>
      <c r="H24" s="3"/>
      <c r="I24" s="3"/>
    </row>
    <row r="25" spans="2:9">
      <c r="B25" s="3"/>
      <c r="C25" s="3"/>
      <c r="D25" s="6"/>
      <c r="F25" s="3"/>
      <c r="G25" s="3"/>
      <c r="H25" s="3"/>
      <c r="I25" s="3"/>
    </row>
    <row r="26" spans="2:9">
      <c r="B26" s="3"/>
      <c r="C26" s="3"/>
      <c r="D26" s="6"/>
      <c r="F26" s="3"/>
      <c r="G26" s="3"/>
      <c r="H26" s="3"/>
      <c r="I26" s="3"/>
    </row>
    <row r="27" spans="2:9">
      <c r="B27" s="3"/>
      <c r="C27" s="3"/>
      <c r="D27" s="6"/>
      <c r="F27" s="3"/>
      <c r="G27" s="3"/>
      <c r="H27" s="3"/>
      <c r="I27" s="3"/>
    </row>
    <row r="28" spans="2:9">
      <c r="B28" s="3"/>
      <c r="C28" s="3"/>
      <c r="D28" s="3"/>
    </row>
  </sheetData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I2:I3"/>
    <mergeCell ref="J2:J3"/>
  </mergeCells>
  <pageMargins left="0.70866141732283472" right="0.1968503937007874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opLeftCell="A4" zoomScale="90" zoomScaleNormal="90" workbookViewId="0">
      <selection activeCell="B14" sqref="B14:I14"/>
    </sheetView>
  </sheetViews>
  <sheetFormatPr baseColWidth="10" defaultRowHeight="15"/>
  <cols>
    <col min="1" max="1" width="20.42578125" customWidth="1"/>
    <col min="2" max="2" width="16.5703125" customWidth="1"/>
    <col min="3" max="3" width="14.42578125" customWidth="1"/>
    <col min="4" max="4" width="14" customWidth="1"/>
    <col min="5" max="5" width="13.7109375" customWidth="1"/>
    <col min="6" max="6" width="15.140625" customWidth="1"/>
    <col min="7" max="7" width="14.28515625" customWidth="1"/>
    <col min="8" max="8" width="15.5703125" customWidth="1"/>
    <col min="9" max="9" width="16" customWidth="1"/>
    <col min="10" max="10" width="15.28515625" bestFit="1" customWidth="1"/>
  </cols>
  <sheetData>
    <row r="1" spans="1:10" ht="39" customHeight="1" thickBot="1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" customHeight="1">
      <c r="A2" s="31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15" t="s">
        <v>7</v>
      </c>
      <c r="I2" s="27" t="s">
        <v>9</v>
      </c>
      <c r="J2" s="28" t="s">
        <v>10</v>
      </c>
    </row>
    <row r="3" spans="1:10" ht="60">
      <c r="A3" s="32"/>
      <c r="B3" s="26"/>
      <c r="C3" s="26"/>
      <c r="D3" s="26"/>
      <c r="E3" s="26"/>
      <c r="F3" s="26"/>
      <c r="G3" s="26"/>
      <c r="H3" s="4" t="s">
        <v>8</v>
      </c>
      <c r="I3" s="26"/>
      <c r="J3" s="29"/>
    </row>
    <row r="4" spans="1:10" s="19" customFormat="1" ht="30" customHeight="1">
      <c r="A4" s="16" t="s">
        <v>12</v>
      </c>
      <c r="B4" s="17">
        <v>2844377</v>
      </c>
      <c r="C4" s="17">
        <v>1279699</v>
      </c>
      <c r="D4" s="17">
        <v>25166</v>
      </c>
      <c r="E4" s="17">
        <v>494</v>
      </c>
      <c r="F4" s="17">
        <v>52724</v>
      </c>
      <c r="G4" s="17">
        <v>211278</v>
      </c>
      <c r="H4" s="17">
        <v>295030</v>
      </c>
      <c r="I4" s="17">
        <v>11861</v>
      </c>
      <c r="J4" s="18">
        <f t="shared" ref="J4:J13" si="0">SUM(B4:I4)</f>
        <v>4720629</v>
      </c>
    </row>
    <row r="5" spans="1:10" s="19" customFormat="1" ht="30" customHeight="1">
      <c r="A5" s="16" t="s">
        <v>13</v>
      </c>
      <c r="B5" s="17">
        <v>12129732</v>
      </c>
      <c r="C5" s="17">
        <v>5440697</v>
      </c>
      <c r="D5" s="17">
        <v>95110</v>
      </c>
      <c r="E5" s="17">
        <v>738</v>
      </c>
      <c r="F5" s="17">
        <v>170655</v>
      </c>
      <c r="G5" s="17">
        <v>862429</v>
      </c>
      <c r="H5" s="17">
        <v>802552</v>
      </c>
      <c r="I5" s="17">
        <v>44828</v>
      </c>
      <c r="J5" s="18">
        <f t="shared" si="0"/>
        <v>19546741</v>
      </c>
    </row>
    <row r="6" spans="1:10" s="19" customFormat="1" ht="30" customHeight="1">
      <c r="A6" s="16" t="s">
        <v>14</v>
      </c>
      <c r="B6" s="17">
        <v>2736749</v>
      </c>
      <c r="C6" s="17">
        <v>1137616</v>
      </c>
      <c r="D6" s="17">
        <v>26126</v>
      </c>
      <c r="E6" s="17">
        <v>487</v>
      </c>
      <c r="F6" s="17">
        <v>69895</v>
      </c>
      <c r="G6" s="17">
        <v>286238</v>
      </c>
      <c r="H6" s="17">
        <v>259783</v>
      </c>
      <c r="I6" s="17">
        <v>12314</v>
      </c>
      <c r="J6" s="18">
        <f t="shared" si="0"/>
        <v>4529208</v>
      </c>
    </row>
    <row r="7" spans="1:10" s="19" customFormat="1" ht="30" customHeight="1">
      <c r="A7" s="16" t="s">
        <v>15</v>
      </c>
      <c r="B7" s="17">
        <v>2437229</v>
      </c>
      <c r="C7" s="17">
        <v>1146856</v>
      </c>
      <c r="D7" s="17">
        <v>22124</v>
      </c>
      <c r="E7" s="17">
        <v>553</v>
      </c>
      <c r="F7" s="17">
        <v>58371</v>
      </c>
      <c r="G7" s="17">
        <v>202653</v>
      </c>
      <c r="H7" s="17">
        <v>283768</v>
      </c>
      <c r="I7" s="17">
        <v>10428</v>
      </c>
      <c r="J7" s="18">
        <f t="shared" si="0"/>
        <v>4161982</v>
      </c>
    </row>
    <row r="8" spans="1:10" s="19" customFormat="1" ht="30" customHeight="1">
      <c r="A8" s="16" t="s">
        <v>16</v>
      </c>
      <c r="B8" s="17">
        <v>2969865</v>
      </c>
      <c r="C8" s="17">
        <v>1200783</v>
      </c>
      <c r="D8" s="17">
        <v>21366</v>
      </c>
      <c r="E8" s="17">
        <v>151</v>
      </c>
      <c r="F8" s="17">
        <v>52691</v>
      </c>
      <c r="G8" s="17">
        <v>199262</v>
      </c>
      <c r="H8" s="17">
        <v>139775</v>
      </c>
      <c r="I8" s="17">
        <v>10070</v>
      </c>
      <c r="J8" s="18">
        <f t="shared" si="0"/>
        <v>4593963</v>
      </c>
    </row>
    <row r="9" spans="1:10" s="19" customFormat="1" ht="30" customHeight="1">
      <c r="A9" s="16" t="s">
        <v>17</v>
      </c>
      <c r="B9" s="17">
        <v>3336267</v>
      </c>
      <c r="C9" s="17">
        <v>1766488</v>
      </c>
      <c r="D9" s="17">
        <v>29779</v>
      </c>
      <c r="E9" s="17">
        <v>823</v>
      </c>
      <c r="F9" s="17">
        <v>93629</v>
      </c>
      <c r="G9" s="17">
        <v>313462</v>
      </c>
      <c r="H9" s="17">
        <v>291967</v>
      </c>
      <c r="I9" s="17">
        <v>14036</v>
      </c>
      <c r="J9" s="18">
        <f t="shared" si="0"/>
        <v>5846451</v>
      </c>
    </row>
    <row r="10" spans="1:10" s="19" customFormat="1" ht="30" customHeight="1">
      <c r="A10" s="16" t="s">
        <v>18</v>
      </c>
      <c r="B10" s="17">
        <v>12941056</v>
      </c>
      <c r="C10" s="17">
        <v>6163163</v>
      </c>
      <c r="D10" s="17">
        <v>100566</v>
      </c>
      <c r="E10" s="17">
        <v>1080</v>
      </c>
      <c r="F10" s="17">
        <v>191063</v>
      </c>
      <c r="G10" s="17">
        <v>855887</v>
      </c>
      <c r="H10" s="17">
        <v>1000730</v>
      </c>
      <c r="I10" s="17">
        <v>47400</v>
      </c>
      <c r="J10" s="18">
        <f t="shared" si="0"/>
        <v>21300945</v>
      </c>
    </row>
    <row r="11" spans="1:10" s="19" customFormat="1" ht="30" customHeight="1">
      <c r="A11" s="16" t="s">
        <v>19</v>
      </c>
      <c r="B11" s="17">
        <v>3133367</v>
      </c>
      <c r="C11" s="17">
        <v>889954</v>
      </c>
      <c r="D11" s="17">
        <v>28170</v>
      </c>
      <c r="E11" s="17">
        <v>988</v>
      </c>
      <c r="F11" s="17">
        <v>92190</v>
      </c>
      <c r="G11" s="17">
        <v>196872</v>
      </c>
      <c r="H11" s="17">
        <v>404029</v>
      </c>
      <c r="I11" s="17">
        <v>13277</v>
      </c>
      <c r="J11" s="18">
        <f t="shared" si="0"/>
        <v>4758847</v>
      </c>
    </row>
    <row r="12" spans="1:10" s="19" customFormat="1" ht="30" customHeight="1">
      <c r="A12" s="16" t="s">
        <v>20</v>
      </c>
      <c r="B12" s="17">
        <v>7928869</v>
      </c>
      <c r="C12" s="17">
        <v>3518265</v>
      </c>
      <c r="D12" s="17">
        <v>62858</v>
      </c>
      <c r="E12" s="17">
        <v>751</v>
      </c>
      <c r="F12" s="17">
        <v>118276</v>
      </c>
      <c r="G12" s="17">
        <v>496816</v>
      </c>
      <c r="H12" s="17">
        <v>696059</v>
      </c>
      <c r="I12" s="17">
        <v>29627</v>
      </c>
      <c r="J12" s="18">
        <f t="shared" si="0"/>
        <v>12851521</v>
      </c>
    </row>
    <row r="13" spans="1:10" s="19" customFormat="1" ht="30" customHeight="1">
      <c r="A13" s="16" t="s">
        <v>21</v>
      </c>
      <c r="B13" s="17">
        <v>7333991</v>
      </c>
      <c r="C13" s="17">
        <v>3190774</v>
      </c>
      <c r="D13" s="17">
        <v>57536</v>
      </c>
      <c r="E13" s="17">
        <v>520</v>
      </c>
      <c r="F13" s="17">
        <v>151040</v>
      </c>
      <c r="G13" s="17">
        <v>505007</v>
      </c>
      <c r="H13" s="17">
        <v>618549</v>
      </c>
      <c r="I13" s="17">
        <v>27118</v>
      </c>
      <c r="J13" s="18">
        <f t="shared" si="0"/>
        <v>11884535</v>
      </c>
    </row>
    <row r="14" spans="1:10" s="19" customFormat="1" ht="29.25" customHeight="1" thickBot="1">
      <c r="A14" s="20" t="s">
        <v>22</v>
      </c>
      <c r="B14" s="21">
        <f t="shared" ref="B14:G14" si="1">SUM(B4:B13)</f>
        <v>57791502</v>
      </c>
      <c r="C14" s="21">
        <f t="shared" si="1"/>
        <v>25734295</v>
      </c>
      <c r="D14" s="21">
        <f t="shared" si="1"/>
        <v>468801</v>
      </c>
      <c r="E14" s="21">
        <f t="shared" si="1"/>
        <v>6585</v>
      </c>
      <c r="F14" s="21">
        <f t="shared" si="1"/>
        <v>1050534</v>
      </c>
      <c r="G14" s="21">
        <f t="shared" si="1"/>
        <v>4129904</v>
      </c>
      <c r="H14" s="21">
        <f>SUM(H4:H13)</f>
        <v>4792242</v>
      </c>
      <c r="I14" s="21">
        <f>SUM(I4:I13)</f>
        <v>220959</v>
      </c>
      <c r="J14" s="22">
        <f>SUM(J4:J13)</f>
        <v>94194822</v>
      </c>
    </row>
    <row r="15" spans="1:10">
      <c r="B15" s="2"/>
      <c r="C15" s="13"/>
      <c r="D15" s="2"/>
      <c r="E15" s="2"/>
      <c r="F15" s="2"/>
      <c r="G15" s="2"/>
      <c r="H15" s="2"/>
      <c r="I15" s="2"/>
    </row>
    <row r="16" spans="1:10">
      <c r="B16" s="2"/>
      <c r="C16" s="2"/>
      <c r="D16" s="2"/>
      <c r="E16" s="2"/>
      <c r="F16" s="2"/>
      <c r="G16" s="2"/>
      <c r="I16" s="2"/>
    </row>
    <row r="17" spans="2:9">
      <c r="B17" s="14"/>
      <c r="C17" s="6"/>
      <c r="D17" s="6"/>
      <c r="E17" s="3"/>
      <c r="F17" s="3"/>
      <c r="G17" s="3"/>
      <c r="H17" s="3"/>
      <c r="I17" s="3"/>
    </row>
    <row r="18" spans="2:9">
      <c r="B18" s="3"/>
      <c r="C18" s="3"/>
      <c r="D18" s="6"/>
      <c r="F18" s="3"/>
      <c r="G18" s="3"/>
      <c r="H18" s="3"/>
      <c r="I18" s="3"/>
    </row>
    <row r="19" spans="2:9">
      <c r="B19" s="3"/>
      <c r="C19" s="3"/>
      <c r="D19" s="6"/>
      <c r="F19" s="3"/>
      <c r="G19" s="3"/>
      <c r="H19" s="3"/>
      <c r="I19" s="3"/>
    </row>
    <row r="20" spans="2:9">
      <c r="B20" s="3"/>
      <c r="C20" s="3"/>
      <c r="D20" s="6"/>
      <c r="F20" s="3"/>
      <c r="G20" s="3"/>
      <c r="H20" s="3"/>
      <c r="I20" s="3"/>
    </row>
    <row r="21" spans="2:9">
      <c r="B21" s="3"/>
      <c r="C21" s="3"/>
      <c r="D21" s="6"/>
      <c r="F21" s="3"/>
      <c r="G21" s="3"/>
      <c r="H21" s="3"/>
      <c r="I21" s="3"/>
    </row>
    <row r="22" spans="2:9">
      <c r="B22" s="3"/>
      <c r="C22" s="3"/>
      <c r="D22" s="6"/>
      <c r="F22" s="3"/>
      <c r="G22" s="3"/>
      <c r="H22" s="3"/>
      <c r="I22" s="3"/>
    </row>
    <row r="23" spans="2:9">
      <c r="B23" s="3"/>
      <c r="C23" s="3"/>
      <c r="D23" s="6"/>
      <c r="F23" s="3"/>
      <c r="G23" s="3"/>
      <c r="H23" s="3"/>
      <c r="I23" s="3"/>
    </row>
    <row r="24" spans="2:9">
      <c r="B24" s="3"/>
      <c r="C24" s="3"/>
      <c r="D24" s="6"/>
      <c r="F24" s="3"/>
      <c r="G24" s="3"/>
      <c r="H24" s="3"/>
      <c r="I24" s="3"/>
    </row>
    <row r="25" spans="2:9">
      <c r="B25" s="3"/>
      <c r="C25" s="3"/>
      <c r="D25" s="6"/>
      <c r="F25" s="3"/>
      <c r="G25" s="3"/>
      <c r="H25" s="3"/>
      <c r="I25" s="3"/>
    </row>
    <row r="26" spans="2:9">
      <c r="B26" s="3"/>
      <c r="C26" s="3"/>
      <c r="D26" s="6"/>
      <c r="F26" s="3"/>
      <c r="G26" s="3"/>
      <c r="H26" s="3"/>
      <c r="I26" s="3"/>
    </row>
    <row r="27" spans="2:9">
      <c r="B27" s="3"/>
      <c r="C27" s="3"/>
      <c r="D27" s="6"/>
      <c r="F27" s="3"/>
      <c r="G27" s="3"/>
      <c r="H27" s="3"/>
      <c r="I27" s="3"/>
    </row>
    <row r="28" spans="2:9">
      <c r="B28" s="3"/>
      <c r="C28" s="3"/>
      <c r="D28" s="3"/>
    </row>
  </sheetData>
  <mergeCells count="10">
    <mergeCell ref="G2:G3"/>
    <mergeCell ref="I2:I3"/>
    <mergeCell ref="J2:J3"/>
    <mergeCell ref="A1:J1"/>
    <mergeCell ref="A2:A3"/>
    <mergeCell ref="B2:B3"/>
    <mergeCell ref="C2:C3"/>
    <mergeCell ref="D2:D3"/>
    <mergeCell ref="E2:E3"/>
    <mergeCell ref="F2:F3"/>
  </mergeCells>
  <pageMargins left="0.70866141732283472" right="0.19685039370078741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opLeftCell="A7" zoomScale="90" zoomScaleNormal="90" workbookViewId="0">
      <selection activeCell="B14" sqref="B14:I14"/>
    </sheetView>
  </sheetViews>
  <sheetFormatPr baseColWidth="10" defaultRowHeight="15"/>
  <cols>
    <col min="1" max="1" width="20.42578125" customWidth="1"/>
    <col min="2" max="2" width="16.5703125" customWidth="1"/>
    <col min="3" max="3" width="14.42578125" customWidth="1"/>
    <col min="4" max="4" width="14" customWidth="1"/>
    <col min="5" max="5" width="13.7109375" customWidth="1"/>
    <col min="6" max="6" width="15.140625" customWidth="1"/>
    <col min="7" max="7" width="14.28515625" customWidth="1"/>
    <col min="8" max="8" width="15.5703125" customWidth="1"/>
    <col min="9" max="9" width="16" customWidth="1"/>
    <col min="10" max="10" width="15.28515625" bestFit="1" customWidth="1"/>
  </cols>
  <sheetData>
    <row r="1" spans="1:10" ht="39" customHeight="1" thickBot="1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" customHeight="1">
      <c r="A2" s="31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15" t="s">
        <v>7</v>
      </c>
      <c r="I2" s="27" t="s">
        <v>9</v>
      </c>
      <c r="J2" s="28" t="s">
        <v>10</v>
      </c>
    </row>
    <row r="3" spans="1:10" ht="60">
      <c r="A3" s="32"/>
      <c r="B3" s="26"/>
      <c r="C3" s="26"/>
      <c r="D3" s="26"/>
      <c r="E3" s="26"/>
      <c r="F3" s="26"/>
      <c r="G3" s="26"/>
      <c r="H3" s="7" t="s">
        <v>8</v>
      </c>
      <c r="I3" s="26"/>
      <c r="J3" s="29"/>
    </row>
    <row r="4" spans="1:10" s="19" customFormat="1" ht="30" customHeight="1">
      <c r="A4" s="16" t="s">
        <v>12</v>
      </c>
      <c r="B4" s="17">
        <v>2743476</v>
      </c>
      <c r="C4" s="17">
        <v>1175041</v>
      </c>
      <c r="D4" s="17">
        <v>59382</v>
      </c>
      <c r="E4" s="17">
        <v>420</v>
      </c>
      <c r="F4" s="17">
        <v>52784</v>
      </c>
      <c r="G4" s="17">
        <v>115763</v>
      </c>
      <c r="H4" s="17">
        <v>182593</v>
      </c>
      <c r="I4" s="17">
        <v>11861</v>
      </c>
      <c r="J4" s="18">
        <f t="shared" ref="J4:J13" si="0">SUM(B4:I4)</f>
        <v>4341320</v>
      </c>
    </row>
    <row r="5" spans="1:10" s="19" customFormat="1" ht="30" customHeight="1">
      <c r="A5" s="16" t="s">
        <v>13</v>
      </c>
      <c r="B5" s="17">
        <v>11715120</v>
      </c>
      <c r="C5" s="17">
        <v>5229591</v>
      </c>
      <c r="D5" s="17">
        <v>224423</v>
      </c>
      <c r="E5" s="17">
        <v>628</v>
      </c>
      <c r="F5" s="17">
        <v>199794</v>
      </c>
      <c r="G5" s="17">
        <v>511522</v>
      </c>
      <c r="H5" s="17">
        <v>496698</v>
      </c>
      <c r="I5" s="17">
        <v>44828</v>
      </c>
      <c r="J5" s="18">
        <f t="shared" si="0"/>
        <v>18422604</v>
      </c>
    </row>
    <row r="6" spans="1:10" s="19" customFormat="1" ht="30" customHeight="1">
      <c r="A6" s="16" t="s">
        <v>14</v>
      </c>
      <c r="B6" s="17">
        <v>2639603</v>
      </c>
      <c r="C6" s="17">
        <v>1019506</v>
      </c>
      <c r="D6" s="17">
        <v>61648</v>
      </c>
      <c r="E6" s="17">
        <v>415</v>
      </c>
      <c r="F6" s="17">
        <v>75722</v>
      </c>
      <c r="G6" s="17">
        <v>158266</v>
      </c>
      <c r="H6" s="17">
        <v>160779</v>
      </c>
      <c r="I6" s="17">
        <v>12314</v>
      </c>
      <c r="J6" s="18">
        <f t="shared" si="0"/>
        <v>4128253</v>
      </c>
    </row>
    <row r="7" spans="1:10" s="19" customFormat="1" ht="30" customHeight="1">
      <c r="A7" s="16" t="s">
        <v>15</v>
      </c>
      <c r="B7" s="17">
        <v>2349279</v>
      </c>
      <c r="C7" s="17">
        <v>1044772</v>
      </c>
      <c r="D7" s="17">
        <v>52205</v>
      </c>
      <c r="E7" s="17">
        <v>471</v>
      </c>
      <c r="F7" s="17">
        <v>57898</v>
      </c>
      <c r="G7" s="17">
        <v>110662</v>
      </c>
      <c r="H7" s="17">
        <v>175623</v>
      </c>
      <c r="I7" s="17">
        <v>10428</v>
      </c>
      <c r="J7" s="18">
        <f t="shared" si="0"/>
        <v>3801338</v>
      </c>
    </row>
    <row r="8" spans="1:10" s="19" customFormat="1" ht="30" customHeight="1">
      <c r="A8" s="16" t="s">
        <v>16</v>
      </c>
      <c r="B8" s="17">
        <v>2868584</v>
      </c>
      <c r="C8" s="17">
        <v>1137264</v>
      </c>
      <c r="D8" s="17">
        <v>50415</v>
      </c>
      <c r="E8" s="17">
        <v>129</v>
      </c>
      <c r="F8" s="17">
        <v>63801</v>
      </c>
      <c r="G8" s="17">
        <v>122500</v>
      </c>
      <c r="H8" s="17">
        <v>86507</v>
      </c>
      <c r="I8" s="17">
        <v>10070</v>
      </c>
      <c r="J8" s="18">
        <f t="shared" si="0"/>
        <v>4339270</v>
      </c>
    </row>
    <row r="9" spans="1:10" s="19" customFormat="1" ht="30" customHeight="1">
      <c r="A9" s="16" t="s">
        <v>17</v>
      </c>
      <c r="B9" s="17">
        <v>3215253</v>
      </c>
      <c r="C9" s="17">
        <v>1358271</v>
      </c>
      <c r="D9" s="17">
        <v>70268</v>
      </c>
      <c r="E9" s="17">
        <v>700</v>
      </c>
      <c r="F9" s="17">
        <v>95564</v>
      </c>
      <c r="G9" s="17">
        <v>177277</v>
      </c>
      <c r="H9" s="17">
        <v>180698</v>
      </c>
      <c r="I9" s="17">
        <v>14036</v>
      </c>
      <c r="J9" s="18">
        <f t="shared" si="0"/>
        <v>5112067</v>
      </c>
    </row>
    <row r="10" spans="1:10" s="19" customFormat="1" ht="30" customHeight="1">
      <c r="A10" s="16" t="s">
        <v>18</v>
      </c>
      <c r="B10" s="17">
        <v>12493128</v>
      </c>
      <c r="C10" s="17">
        <v>5651132</v>
      </c>
      <c r="D10" s="17">
        <v>237298</v>
      </c>
      <c r="E10" s="17">
        <v>919</v>
      </c>
      <c r="F10" s="17">
        <v>214830</v>
      </c>
      <c r="G10" s="17">
        <v>534478</v>
      </c>
      <c r="H10" s="17">
        <v>619350</v>
      </c>
      <c r="I10" s="17">
        <v>47400</v>
      </c>
      <c r="J10" s="18">
        <f t="shared" si="0"/>
        <v>19798535</v>
      </c>
    </row>
    <row r="11" spans="1:10" s="19" customFormat="1" ht="30" customHeight="1">
      <c r="A11" s="16" t="s">
        <v>19</v>
      </c>
      <c r="B11" s="17">
        <v>3019496</v>
      </c>
      <c r="C11" s="17">
        <v>876782</v>
      </c>
      <c r="D11" s="17">
        <v>66469</v>
      </c>
      <c r="E11" s="17">
        <v>840</v>
      </c>
      <c r="F11" s="17">
        <v>88141</v>
      </c>
      <c r="G11" s="17">
        <v>135311</v>
      </c>
      <c r="H11" s="17">
        <v>250053</v>
      </c>
      <c r="I11" s="17">
        <v>13277</v>
      </c>
      <c r="J11" s="18">
        <f t="shared" si="0"/>
        <v>4450369</v>
      </c>
    </row>
    <row r="12" spans="1:10" s="19" customFormat="1" ht="30" customHeight="1">
      <c r="A12" s="16" t="s">
        <v>20</v>
      </c>
      <c r="B12" s="17">
        <v>7653542</v>
      </c>
      <c r="C12" s="17">
        <v>3446154</v>
      </c>
      <c r="D12" s="17">
        <v>148320</v>
      </c>
      <c r="E12" s="17">
        <v>639</v>
      </c>
      <c r="F12" s="17">
        <v>130131</v>
      </c>
      <c r="G12" s="17">
        <v>323553</v>
      </c>
      <c r="H12" s="17">
        <v>430790</v>
      </c>
      <c r="I12" s="17">
        <v>29627</v>
      </c>
      <c r="J12" s="18">
        <f t="shared" si="0"/>
        <v>12162756</v>
      </c>
    </row>
    <row r="13" spans="1:10" s="19" customFormat="1" ht="30" customHeight="1">
      <c r="A13" s="16" t="s">
        <v>21</v>
      </c>
      <c r="B13" s="17">
        <v>7082371</v>
      </c>
      <c r="C13" s="17">
        <v>3070846</v>
      </c>
      <c r="D13" s="17">
        <v>135763</v>
      </c>
      <c r="E13" s="17">
        <v>443</v>
      </c>
      <c r="F13" s="17">
        <v>180710</v>
      </c>
      <c r="G13" s="17">
        <v>346160</v>
      </c>
      <c r="H13" s="17">
        <v>382819</v>
      </c>
      <c r="I13" s="17">
        <v>27118</v>
      </c>
      <c r="J13" s="18">
        <f t="shared" si="0"/>
        <v>11226230</v>
      </c>
    </row>
    <row r="14" spans="1:10" s="19" customFormat="1" ht="29.25" customHeight="1" thickBot="1">
      <c r="A14" s="20" t="s">
        <v>22</v>
      </c>
      <c r="B14" s="21">
        <f t="shared" ref="B14:G14" si="1">SUM(B4:B13)</f>
        <v>55779852</v>
      </c>
      <c r="C14" s="21">
        <f t="shared" si="1"/>
        <v>24009359</v>
      </c>
      <c r="D14" s="21">
        <f t="shared" si="1"/>
        <v>1106191</v>
      </c>
      <c r="E14" s="21">
        <f t="shared" si="1"/>
        <v>5604</v>
      </c>
      <c r="F14" s="21">
        <f t="shared" si="1"/>
        <v>1159375</v>
      </c>
      <c r="G14" s="21">
        <f t="shared" si="1"/>
        <v>2535492</v>
      </c>
      <c r="H14" s="21">
        <f>SUM(H4:H13)</f>
        <v>2965910</v>
      </c>
      <c r="I14" s="21">
        <f>SUM(I4:I13)</f>
        <v>220959</v>
      </c>
      <c r="J14" s="22">
        <f>SUM(J4:J13)</f>
        <v>87782742</v>
      </c>
    </row>
    <row r="15" spans="1:10">
      <c r="B15" s="2"/>
      <c r="C15" s="13"/>
      <c r="D15" s="2"/>
      <c r="E15" s="24"/>
      <c r="F15" s="2"/>
      <c r="G15" s="2"/>
      <c r="H15" s="2"/>
      <c r="I15" s="2"/>
    </row>
    <row r="16" spans="1:10">
      <c r="B16" s="2"/>
      <c r="C16" s="2"/>
      <c r="D16" s="2"/>
      <c r="E16" s="2"/>
      <c r="F16" s="2"/>
      <c r="G16" s="2"/>
      <c r="I16" s="2"/>
    </row>
    <row r="17" spans="2:9">
      <c r="B17" s="14"/>
      <c r="C17" s="6"/>
      <c r="D17" s="6"/>
      <c r="E17" s="3"/>
      <c r="F17" s="3"/>
      <c r="G17" s="3"/>
      <c r="H17" s="3"/>
      <c r="I17" s="3"/>
    </row>
    <row r="18" spans="2:9">
      <c r="B18" s="3"/>
      <c r="C18" s="3"/>
      <c r="D18" s="6"/>
      <c r="F18" s="3"/>
      <c r="G18" s="3"/>
      <c r="H18" s="3"/>
      <c r="I18" s="3"/>
    </row>
    <row r="19" spans="2:9">
      <c r="B19" s="3"/>
      <c r="C19" s="3"/>
      <c r="D19" s="6"/>
      <c r="F19" s="3"/>
      <c r="G19" s="3"/>
      <c r="H19" s="3"/>
      <c r="I19" s="3"/>
    </row>
    <row r="20" spans="2:9">
      <c r="B20" s="3"/>
      <c r="C20" s="3"/>
      <c r="D20" s="6"/>
      <c r="F20" s="3"/>
      <c r="G20" s="3"/>
      <c r="H20" s="3"/>
      <c r="I20" s="3"/>
    </row>
    <row r="21" spans="2:9">
      <c r="B21" s="3"/>
      <c r="C21" s="3"/>
      <c r="D21" s="6"/>
      <c r="F21" s="3"/>
      <c r="G21" s="3"/>
      <c r="H21" s="3"/>
      <c r="I21" s="3"/>
    </row>
    <row r="22" spans="2:9">
      <c r="B22" s="3"/>
      <c r="C22" s="3"/>
      <c r="D22" s="6"/>
      <c r="F22" s="3"/>
      <c r="G22" s="3"/>
      <c r="H22" s="3"/>
      <c r="I22" s="3"/>
    </row>
    <row r="23" spans="2:9">
      <c r="B23" s="3"/>
      <c r="C23" s="3"/>
      <c r="D23" s="6"/>
      <c r="F23" s="3"/>
      <c r="G23" s="3"/>
      <c r="H23" s="3"/>
      <c r="I23" s="3"/>
    </row>
    <row r="24" spans="2:9">
      <c r="B24" s="3"/>
      <c r="C24" s="3"/>
      <c r="D24" s="6"/>
      <c r="F24" s="3"/>
      <c r="G24" s="3"/>
      <c r="H24" s="3"/>
      <c r="I24" s="3"/>
    </row>
    <row r="25" spans="2:9">
      <c r="B25" s="3"/>
      <c r="C25" s="3"/>
      <c r="D25" s="6"/>
      <c r="F25" s="3"/>
      <c r="G25" s="3"/>
      <c r="H25" s="3"/>
      <c r="I25" s="3"/>
    </row>
    <row r="26" spans="2:9">
      <c r="B26" s="3"/>
      <c r="C26" s="3"/>
      <c r="D26" s="6"/>
      <c r="F26" s="3"/>
      <c r="G26" s="3"/>
      <c r="H26" s="3"/>
      <c r="I26" s="3"/>
    </row>
    <row r="27" spans="2:9">
      <c r="B27" s="3"/>
      <c r="C27" s="3"/>
      <c r="D27" s="6"/>
      <c r="F27" s="3"/>
      <c r="G27" s="3"/>
      <c r="H27" s="3"/>
      <c r="I27" s="3"/>
    </row>
    <row r="28" spans="2:9">
      <c r="B28" s="3"/>
      <c r="C28" s="3"/>
      <c r="D28" s="3"/>
    </row>
  </sheetData>
  <mergeCells count="10">
    <mergeCell ref="G2:G3"/>
    <mergeCell ref="I2:I3"/>
    <mergeCell ref="J2:J3"/>
    <mergeCell ref="A1:J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30"/>
  <sheetViews>
    <sheetView tabSelected="1" workbookViewId="0">
      <selection activeCell="E20" sqref="E20"/>
    </sheetView>
  </sheetViews>
  <sheetFormatPr baseColWidth="10" defaultRowHeight="15"/>
  <cols>
    <col min="2" max="2" width="15.85546875" customWidth="1"/>
    <col min="3" max="3" width="16.28515625" customWidth="1"/>
    <col min="4" max="4" width="12.28515625" customWidth="1"/>
    <col min="5" max="5" width="14.140625" customWidth="1"/>
    <col min="6" max="6" width="11.85546875" customWidth="1"/>
    <col min="7" max="7" width="14.7109375" customWidth="1"/>
    <col min="8" max="8" width="14.5703125" customWidth="1"/>
    <col min="9" max="9" width="17.140625" customWidth="1"/>
    <col min="10" max="10" width="16" customWidth="1"/>
    <col min="11" max="11" width="14.28515625" customWidth="1"/>
  </cols>
  <sheetData>
    <row r="2" spans="2:11" ht="18.75">
      <c r="B2" s="25" t="s">
        <v>26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30">
      <c r="B3" s="26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6</v>
      </c>
      <c r="I3" s="23" t="s">
        <v>7</v>
      </c>
      <c r="J3" s="33" t="s">
        <v>9</v>
      </c>
      <c r="K3" s="26" t="s">
        <v>10</v>
      </c>
    </row>
    <row r="4" spans="2:11" ht="60" customHeight="1">
      <c r="B4" s="26"/>
      <c r="C4" s="26"/>
      <c r="D4" s="26"/>
      <c r="E4" s="26"/>
      <c r="F4" s="26"/>
      <c r="G4" s="26"/>
      <c r="H4" s="26"/>
      <c r="I4" s="23" t="s">
        <v>8</v>
      </c>
      <c r="J4" s="34"/>
      <c r="K4" s="26"/>
    </row>
    <row r="5" spans="2:11" ht="21" customHeight="1">
      <c r="B5" s="1" t="s">
        <v>12</v>
      </c>
      <c r="C5" s="8">
        <f>ABRIL!B4+MAYO!B4+JUNIO!B4</f>
        <v>8976442</v>
      </c>
      <c r="D5" s="8">
        <f>ABRIL!C4+MAYO!C4+JUNIO!C4</f>
        <v>3559262</v>
      </c>
      <c r="E5" s="8">
        <f>ABRIL!D4+MAYO!D4+JUNIO!D4</f>
        <v>140812</v>
      </c>
      <c r="F5" s="8">
        <f>ABRIL!E4+MAYO!E4+JUNIO!E4</f>
        <v>1369</v>
      </c>
      <c r="G5" s="8">
        <f>ABRIL!F4+MAYO!F4+JUNIO!F4</f>
        <v>176268</v>
      </c>
      <c r="H5" s="8">
        <f>ABRIL!G4+MAYO!G4+JUNIO!G4</f>
        <v>435230</v>
      </c>
      <c r="I5" s="8">
        <f>ABRIL!H4+MAYO!H4+JUNIO!H4</f>
        <v>746571</v>
      </c>
      <c r="J5" s="8">
        <f>+ABRIL!I4+MAYO!I4+JUNIO!I4</f>
        <v>37242</v>
      </c>
      <c r="K5" s="8">
        <f t="shared" ref="K5:K14" si="0">SUM(C5:J5)</f>
        <v>14073196</v>
      </c>
    </row>
    <row r="6" spans="2:11" ht="20.25" customHeight="1">
      <c r="B6" s="1" t="s">
        <v>13</v>
      </c>
      <c r="C6" s="8">
        <f>ABRIL!B5+MAYO!B5+JUNIO!B5</f>
        <v>37590416</v>
      </c>
      <c r="D6" s="8">
        <f>ABRIL!C5+MAYO!C5+JUNIO!C5</f>
        <v>15666284</v>
      </c>
      <c r="E6" s="8">
        <f>ABRIL!D5+MAYO!D5+JUNIO!D5</f>
        <v>499871</v>
      </c>
      <c r="F6" s="8">
        <f>ABRIL!E5+MAYO!E5+JUNIO!E5</f>
        <v>1895</v>
      </c>
      <c r="G6" s="8">
        <f>ABRIL!F5+MAYO!F5+JUNIO!F5</f>
        <v>648805</v>
      </c>
      <c r="H6" s="8">
        <f>ABRIL!G5+MAYO!G5+JUNIO!G5</f>
        <v>1875725</v>
      </c>
      <c r="I6" s="8">
        <f>ABRIL!H5+MAYO!H5+JUNIO!H5</f>
        <v>1765079</v>
      </c>
      <c r="J6" s="8">
        <f>+ABRIL!I5+MAYO!I5+JUNIO!I5</f>
        <v>127576</v>
      </c>
      <c r="K6" s="8">
        <f t="shared" si="0"/>
        <v>58175651</v>
      </c>
    </row>
    <row r="7" spans="2:11" ht="21" customHeight="1">
      <c r="B7" s="1" t="s">
        <v>14</v>
      </c>
      <c r="C7" s="8">
        <f>ABRIL!B6+MAYO!B6+JUNIO!B6</f>
        <v>8639530</v>
      </c>
      <c r="D7" s="8">
        <f>ABRIL!C6+MAYO!C6+JUNIO!C6</f>
        <v>3106838</v>
      </c>
      <c r="E7" s="8">
        <f>ABRIL!D6+MAYO!D6+JUNIO!D6</f>
        <v>145458</v>
      </c>
      <c r="F7" s="8">
        <f>ABRIL!E6+MAYO!E6+JUNIO!E6</f>
        <v>1404</v>
      </c>
      <c r="G7" s="8">
        <f>ABRIL!F6+MAYO!F6+JUNIO!F6</f>
        <v>249216</v>
      </c>
      <c r="H7" s="8">
        <f>ABRIL!G6+MAYO!G6+JUNIO!G6</f>
        <v>593287</v>
      </c>
      <c r="I7" s="8">
        <f>ABRIL!H6+MAYO!H6+JUNIO!H6</f>
        <v>714884</v>
      </c>
      <c r="J7" s="8">
        <f>+ABRIL!I6+MAYO!I6+JUNIO!I6</f>
        <v>38367</v>
      </c>
      <c r="K7" s="8">
        <f t="shared" si="0"/>
        <v>13488984</v>
      </c>
    </row>
    <row r="8" spans="2:11" ht="19.5" customHeight="1">
      <c r="B8" s="1" t="s">
        <v>15</v>
      </c>
      <c r="C8" s="8">
        <f>ABRIL!B7+MAYO!B7+JUNIO!B7</f>
        <v>7757134</v>
      </c>
      <c r="D8" s="8">
        <f>ABRIL!C7+MAYO!C7+JUNIO!C7</f>
        <v>3170852</v>
      </c>
      <c r="E8" s="8">
        <f>ABRIL!D7+MAYO!D7+JUNIO!D7</f>
        <v>127065</v>
      </c>
      <c r="F8" s="8">
        <f>ABRIL!E7+MAYO!E7+JUNIO!E7</f>
        <v>1327</v>
      </c>
      <c r="G8" s="8">
        <f>ABRIL!F7+MAYO!F7+JUNIO!F7</f>
        <v>193689</v>
      </c>
      <c r="H8" s="8">
        <f>ABRIL!G7+MAYO!G7+JUNIO!G7</f>
        <v>416510</v>
      </c>
      <c r="I8" s="8">
        <f>ABRIL!H7+MAYO!H7+JUNIO!H7</f>
        <v>545624</v>
      </c>
      <c r="J8" s="8">
        <f>+ABRIL!I7+MAYO!I7+JUNIO!I7</f>
        <v>34076</v>
      </c>
      <c r="K8" s="8">
        <f t="shared" si="0"/>
        <v>12246277</v>
      </c>
    </row>
    <row r="9" spans="2:11" ht="19.5" customHeight="1">
      <c r="B9" s="1" t="s">
        <v>16</v>
      </c>
      <c r="C9" s="8">
        <f>ABRIL!B8+MAYO!B8+JUNIO!B8</f>
        <v>9193427</v>
      </c>
      <c r="D9" s="8">
        <f>ABRIL!C8+MAYO!C8+JUNIO!C8</f>
        <v>3418962</v>
      </c>
      <c r="E9" s="8">
        <f>ABRIL!D8+MAYO!D8+JUNIO!D8</f>
        <v>111668</v>
      </c>
      <c r="F9" s="8">
        <f>ABRIL!E8+MAYO!E8+JUNIO!E8</f>
        <v>38</v>
      </c>
      <c r="G9" s="8">
        <f>ABRIL!F8+MAYO!F8+JUNIO!F8</f>
        <v>206038</v>
      </c>
      <c r="H9" s="8">
        <f>ABRIL!G8+MAYO!G8+JUNIO!G8</f>
        <v>444353</v>
      </c>
      <c r="I9" s="8">
        <f>ABRIL!H8+MAYO!H8+JUNIO!H8</f>
        <v>-14133</v>
      </c>
      <c r="J9" s="8">
        <f>+ABRIL!I8+MAYO!I8+JUNIO!I8</f>
        <v>28404</v>
      </c>
      <c r="K9" s="8">
        <f t="shared" si="0"/>
        <v>13388757</v>
      </c>
    </row>
    <row r="10" spans="2:11" ht="18.75" customHeight="1">
      <c r="B10" s="1" t="s">
        <v>17</v>
      </c>
      <c r="C10" s="8">
        <f>ABRIL!B9+MAYO!B9+JUNIO!B9</f>
        <v>10645918</v>
      </c>
      <c r="D10" s="8">
        <f>ABRIL!C9+MAYO!C9+JUNIO!C9</f>
        <v>4310996</v>
      </c>
      <c r="E10" s="8">
        <f>ABRIL!D9+MAYO!D9+JUNIO!D9</f>
        <v>173390</v>
      </c>
      <c r="F10" s="8">
        <f>ABRIL!E9+MAYO!E9+JUNIO!E9</f>
        <v>2329</v>
      </c>
      <c r="G10" s="8">
        <f>ABRIL!F9+MAYO!F9+JUNIO!F9</f>
        <v>317967</v>
      </c>
      <c r="H10" s="8">
        <f>ABRIL!G9+MAYO!G9+JUNIO!G9</f>
        <v>659780</v>
      </c>
      <c r="I10" s="8">
        <f>ABRIL!H9+MAYO!H9+JUNIO!H9</f>
        <v>850787</v>
      </c>
      <c r="J10" s="8">
        <f>+ABRIL!I9+MAYO!I9+JUNIO!I9</f>
        <v>46829</v>
      </c>
      <c r="K10" s="8">
        <f t="shared" si="0"/>
        <v>17007996</v>
      </c>
    </row>
    <row r="11" spans="2:11" ht="21" customHeight="1">
      <c r="B11" s="1" t="s">
        <v>18</v>
      </c>
      <c r="C11" s="8">
        <f>ABRIL!B10+MAYO!B10+JUNIO!B10</f>
        <v>40350247</v>
      </c>
      <c r="D11" s="8">
        <f>ABRIL!C10+MAYO!C10+JUNIO!C10</f>
        <v>17123534</v>
      </c>
      <c r="E11" s="8">
        <f>ABRIL!D10+MAYO!D10+JUNIO!D10</f>
        <v>537253</v>
      </c>
      <c r="F11" s="8">
        <f>ABRIL!E10+MAYO!E10+JUNIO!E10</f>
        <v>3003</v>
      </c>
      <c r="G11" s="8">
        <f>ABRIL!F10+MAYO!F10+JUNIO!F10</f>
        <v>702445</v>
      </c>
      <c r="H11" s="8">
        <f>ABRIL!G10+MAYO!G10+JUNIO!G10</f>
        <v>1929740</v>
      </c>
      <c r="I11" s="8">
        <f>ABRIL!H10+MAYO!H10+JUNIO!H10</f>
        <v>2417582</v>
      </c>
      <c r="J11" s="8">
        <f>+ABRIL!I10+MAYO!I10+JUNIO!I10</f>
        <v>138446</v>
      </c>
      <c r="K11" s="8">
        <f t="shared" si="0"/>
        <v>63202250</v>
      </c>
    </row>
    <row r="12" spans="2:11" ht="19.5" customHeight="1">
      <c r="B12" s="1" t="s">
        <v>19</v>
      </c>
      <c r="C12" s="8">
        <f>ABRIL!B11+MAYO!B11+JUNIO!B11</f>
        <v>10007963</v>
      </c>
      <c r="D12" s="8">
        <f>ABRIL!C11+MAYO!C11+JUNIO!C11</f>
        <v>2611357</v>
      </c>
      <c r="E12" s="8">
        <f>ABRIL!D11+MAYO!D11+JUNIO!D11</f>
        <v>170031</v>
      </c>
      <c r="F12" s="8">
        <f>ABRIL!E11+MAYO!E11+JUNIO!E11</f>
        <v>2819</v>
      </c>
      <c r="G12" s="8">
        <f>ABRIL!F11+MAYO!F11+JUNIO!F11</f>
        <v>296979</v>
      </c>
      <c r="H12" s="8">
        <f>ABRIL!G11+MAYO!G11+JUNIO!G11</f>
        <v>475337</v>
      </c>
      <c r="I12" s="8">
        <f>ABRIL!H11+MAYO!H11+JUNIO!H11</f>
        <v>1159397</v>
      </c>
      <c r="J12" s="8">
        <f>+ABRIL!I11+MAYO!I11+JUNIO!I11</f>
        <v>46751</v>
      </c>
      <c r="K12" s="8">
        <f t="shared" si="0"/>
        <v>14770634</v>
      </c>
    </row>
    <row r="13" spans="2:11" ht="21.75" customHeight="1">
      <c r="B13" s="1" t="s">
        <v>20</v>
      </c>
      <c r="C13" s="8">
        <f>ABRIL!B12+MAYO!B12+JUNIO!B12</f>
        <v>24761133</v>
      </c>
      <c r="D13" s="8">
        <f>ABRIL!C12+MAYO!C12+JUNIO!C12</f>
        <v>10277757</v>
      </c>
      <c r="E13" s="8">
        <f>ABRIL!D12+MAYO!D12+JUNIO!D12</f>
        <v>337722</v>
      </c>
      <c r="F13" s="8">
        <f>ABRIL!E12+MAYO!E12+JUNIO!E12</f>
        <v>1763</v>
      </c>
      <c r="G13" s="8">
        <f>ABRIL!F12+MAYO!F12+JUNIO!F12</f>
        <v>427116</v>
      </c>
      <c r="H13" s="8">
        <f>ABRIL!G12+MAYO!G12+JUNIO!G12</f>
        <v>1153989</v>
      </c>
      <c r="I13" s="8">
        <f>ABRIL!H12+MAYO!H12+JUNIO!H12</f>
        <v>1383829</v>
      </c>
      <c r="J13" s="8">
        <f>+ABRIL!I12+MAYO!I12+JUNIO!I12</f>
        <v>87317</v>
      </c>
      <c r="K13" s="8">
        <f t="shared" si="0"/>
        <v>38430626</v>
      </c>
    </row>
    <row r="14" spans="2:11" ht="20.25" customHeight="1">
      <c r="B14" s="1" t="s">
        <v>21</v>
      </c>
      <c r="C14" s="8">
        <f>ABRIL!B13+MAYO!B13+JUNIO!B13</f>
        <v>22769303</v>
      </c>
      <c r="D14" s="8">
        <f>ABRIL!C13+MAYO!C13+JUNIO!C13</f>
        <v>9196569</v>
      </c>
      <c r="E14" s="8">
        <f>ABRIL!D13+MAYO!D13+JUNIO!D13</f>
        <v>304091</v>
      </c>
      <c r="F14" s="8">
        <f>ABRIL!E13+MAYO!E13+JUNIO!E13</f>
        <v>866</v>
      </c>
      <c r="G14" s="8">
        <f>ABRIL!F13+MAYO!F13+JUNIO!F13</f>
        <v>584724</v>
      </c>
      <c r="H14" s="8">
        <f>ABRIL!G13+MAYO!G13+JUNIO!G13</f>
        <v>1216937</v>
      </c>
      <c r="I14" s="8">
        <f>ABRIL!H13+MAYO!H13+JUNIO!H13</f>
        <v>924581</v>
      </c>
      <c r="J14" s="8">
        <f>+ABRIL!I13+MAYO!I13+JUNIO!I13</f>
        <v>77869</v>
      </c>
      <c r="K14" s="8">
        <f t="shared" si="0"/>
        <v>35074940</v>
      </c>
    </row>
    <row r="15" spans="2:11" ht="19.5" customHeight="1">
      <c r="B15" s="11" t="s">
        <v>11</v>
      </c>
      <c r="C15" s="12">
        <f t="shared" ref="C15:H15" si="1">SUM(C5:C14)</f>
        <v>180691513</v>
      </c>
      <c r="D15" s="12">
        <f t="shared" si="1"/>
        <v>72442411</v>
      </c>
      <c r="E15" s="12">
        <f t="shared" si="1"/>
        <v>2547361</v>
      </c>
      <c r="F15" s="12">
        <f t="shared" si="1"/>
        <v>16813</v>
      </c>
      <c r="G15" s="12">
        <f t="shared" si="1"/>
        <v>3803247</v>
      </c>
      <c r="H15" s="12">
        <f t="shared" si="1"/>
        <v>9200888</v>
      </c>
      <c r="I15" s="12">
        <f>SUM(I5:I14)</f>
        <v>10494201</v>
      </c>
      <c r="J15" s="12">
        <f>SUM(J5:J14)</f>
        <v>662877</v>
      </c>
      <c r="K15" s="12">
        <f>SUM(K5:K14)</f>
        <v>279859311</v>
      </c>
    </row>
    <row r="30" spans="3:11">
      <c r="C30" s="5"/>
      <c r="D30" s="5"/>
      <c r="E30" s="5"/>
      <c r="F30" s="5"/>
      <c r="G30" s="5"/>
      <c r="H30" s="5"/>
      <c r="I30" s="5"/>
      <c r="J30" s="5"/>
      <c r="K30" s="5"/>
    </row>
  </sheetData>
  <mergeCells count="10">
    <mergeCell ref="B2:K2"/>
    <mergeCell ref="H3:H4"/>
    <mergeCell ref="K3:K4"/>
    <mergeCell ref="B3:B4"/>
    <mergeCell ref="C3:C4"/>
    <mergeCell ref="D3:D4"/>
    <mergeCell ref="E3:E4"/>
    <mergeCell ref="F3:F4"/>
    <mergeCell ref="G3:G4"/>
    <mergeCell ref="J3:J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</vt:lpstr>
      <vt:lpstr>MAYO</vt:lpstr>
      <vt:lpstr>JUNIO</vt:lpstr>
      <vt:lpstr>2° TRIMESTRE 2015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nsalazar</dc:creator>
  <cp:lastModifiedBy>kvazquez</cp:lastModifiedBy>
  <cp:lastPrinted>2015-07-07T21:22:15Z</cp:lastPrinted>
  <dcterms:created xsi:type="dcterms:W3CDTF">2014-04-02T16:15:36Z</dcterms:created>
  <dcterms:modified xsi:type="dcterms:W3CDTF">2017-04-21T21:25:25Z</dcterms:modified>
</cp:coreProperties>
</file>